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8115" firstSheet="7" activeTab="10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表" sheetId="5" r:id="rId5"/>
    <sheet name="一般公共预算基本支出表" sheetId="6" r:id="rId6"/>
    <sheet name="政府性基金预算表" sheetId="7" r:id="rId7"/>
    <sheet name="财政拨款三公" sheetId="8" r:id="rId8"/>
    <sheet name="财政专项" sheetId="9" r:id="rId9"/>
    <sheet name="专项转移支付（分市县）" sheetId="10" r:id="rId10"/>
    <sheet name="哲学社会科学学术繁荣项目绩效目标表" sheetId="11" r:id="rId11"/>
  </sheets>
  <definedNames>
    <definedName name="_xlnm.Print_Area" localSheetId="4">'一般公共预算表'!$A$1:$E$16</definedName>
    <definedName name="_xlnm.Print_Area" localSheetId="5">'一般公共预算基本支出表'!$A$1:$E$45</definedName>
    <definedName name="_xlnm.Print_Area" localSheetId="2">'支出总表'!$A$1:$H$10</definedName>
    <definedName name="_xlnm.Print_Titles" localSheetId="4">'一般公共预算表'!$1:$4</definedName>
    <definedName name="_xlnm.Print_Titles" localSheetId="5">'一般公共预算基本支出表'!$1:$4</definedName>
    <definedName name="_xlnm.Print_Titles" localSheetId="2">'支出总表'!$1:$4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<sst xmlns="http://schemas.openxmlformats.org/spreadsheetml/2006/main" count="425" uniqueCount="246">
  <si>
    <t>湖北省社会科学界联合会部门2019年收支预算总表</t>
  </si>
  <si>
    <t>表一</t>
  </si>
  <si>
    <t>单位：万元</t>
  </si>
  <si>
    <t>收  入</t>
  </si>
  <si>
    <t>支  出</t>
  </si>
  <si>
    <t>项  目</t>
  </si>
  <si>
    <t>预算数</t>
  </si>
  <si>
    <t>财政拨款收入</t>
  </si>
  <si>
    <t>工资福利性支出</t>
  </si>
  <si>
    <t>其中：一般公共预算拨款</t>
  </si>
  <si>
    <t>对个人和家庭补助支出</t>
  </si>
  <si>
    <t xml:space="preserve">      政府性基金预算拨款</t>
  </si>
  <si>
    <t>商品和服务支出</t>
  </si>
  <si>
    <t>事业收入</t>
  </si>
  <si>
    <t>其他资本性支出</t>
  </si>
  <si>
    <t>事业单位经营收入</t>
  </si>
  <si>
    <t>其他支出</t>
  </si>
  <si>
    <t>上级补助收入</t>
  </si>
  <si>
    <t>附属单位上缴收入</t>
  </si>
  <si>
    <t>其他收入</t>
  </si>
  <si>
    <t>本年收入合计</t>
  </si>
  <si>
    <t>本年支出合计</t>
  </si>
  <si>
    <t>上年结余（转）</t>
  </si>
  <si>
    <t>结转下年</t>
  </si>
  <si>
    <t>动用事业基金</t>
  </si>
  <si>
    <t>收入总计</t>
  </si>
  <si>
    <t>支出总计</t>
  </si>
  <si>
    <t>湖北省社会科学界联合会部门2019年收入预算总表</t>
  </si>
  <si>
    <t>表二</t>
  </si>
  <si>
    <t>社会科学界联合会部门2019年支出预算总表</t>
  </si>
  <si>
    <t>表三</t>
  </si>
  <si>
    <t>功能分类科目</t>
  </si>
  <si>
    <t>总 计</t>
  </si>
  <si>
    <t>其  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</si>
  <si>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</si>
  <si>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</si>
  <si>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</si>
  <si>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</si>
  <si>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</si>
  <si>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</si>
  <si>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</si>
  <si>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   计</t>
  </si>
  <si>
    <t>2060601</t>
  </si>
  <si>
    <t xml:space="preserve">    社会科学研究机构</t>
  </si>
  <si>
    <t>2060602</t>
  </si>
  <si>
    <t xml:space="preserve">    社会科学研究</t>
  </si>
  <si>
    <t>2080505</t>
  </si>
  <si>
    <t xml:space="preserve">    机关事业单位基本养老保险缴费支出</t>
  </si>
  <si>
    <t>2080506</t>
  </si>
  <si>
    <t xml:space="preserve">    机关事业单位年金缴费支出</t>
  </si>
  <si>
    <t>2101101</t>
  </si>
  <si>
    <t xml:space="preserve">    行政单位医疗</t>
  </si>
  <si>
    <t>湖北省社会科学界联合会部门2019年财政拨款收支预算总表</t>
  </si>
  <si>
    <t>表四</t>
  </si>
  <si>
    <t>湖北省社会科学界联合会部门2019年一般公共预算支出表</t>
  </si>
  <si>
    <t>表五</t>
  </si>
  <si>
    <t>合  计</t>
  </si>
  <si>
    <t>科学技术</t>
  </si>
  <si>
    <t xml:space="preserve">  社会科学</t>
  </si>
  <si>
    <t xml:space="preserve">    2060601</t>
  </si>
  <si>
    <t xml:space="preserve">    2060602</t>
  </si>
  <si>
    <t>208</t>
  </si>
  <si>
    <t>社会保障和就业</t>
  </si>
  <si>
    <t>20805</t>
  </si>
  <si>
    <t xml:space="preserve">  行政事业单位离退休</t>
  </si>
  <si>
    <t xml:space="preserve">    2080505</t>
  </si>
  <si>
    <t xml:space="preserve">    2080506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</si>
  <si>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</si>
  <si>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</si>
  <si>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</si>
  <si>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</si>
  <si>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</si>
  <si>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>湖北省社会科学界联合会部门2019年一般公共预算基本支出表</t>
  </si>
  <si>
    <t>表六</t>
  </si>
  <si>
    <t>经济分类科目</t>
  </si>
  <si>
    <t>人员经费</t>
  </si>
  <si>
    <t>日常公用经费</t>
  </si>
  <si>
    <t>合 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</si>
  <si>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</si>
  <si>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</si>
  <si>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</si>
  <si>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</si>
  <si>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</si>
  <si>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</si>
  <si>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</si>
  <si>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</si>
  <si>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</si>
  <si>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</si>
  <si>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</si>
  <si>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</si>
  <si>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</si>
  <si>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</si>
  <si>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</si>
  <si>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</si>
  <si>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</si>
  <si>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</si>
  <si>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</si>
  <si>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</si>
  <si>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</si>
  <si>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</si>
  <si>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</si>
  <si>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</si>
  <si>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</si>
  <si>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</si>
  <si>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</si>
  <si>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</si>
  <si>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</si>
  <si>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</si>
  <si>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</si>
  <si>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</si>
  <si>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</si>
  <si>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</si>
  <si>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</si>
  <si>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</si>
  <si>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</si>
  <si>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</si>
  <si>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</si>
  <si>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</si>
  <si>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</si>
  <si>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</si>
  <si>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</si>
  <si>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</si>
  <si>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</si>
  <si>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</si>
  <si>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</si>
  <si>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</si>
  <si>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</si>
  <si>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</si>
  <si>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</si>
  <si>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</si>
  <si>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</si>
  <si>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</si>
  <si>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</si>
  <si>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</si>
  <si>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</si>
  <si>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</si>
  <si>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</si>
  <si>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</si>
  <si>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</si>
  <si>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</si>
  <si>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</si>
  <si>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</si>
  <si>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</si>
  <si>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</si>
  <si>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</si>
  <si>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</si>
  <si>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</si>
  <si>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30307</t>
  </si>
  <si>
    <t xml:space="preserve">  医疗费补助</t>
  </si>
  <si>
    <t>310</t>
  </si>
  <si>
    <t>资本性支出</t>
  </si>
  <si>
    <t xml:space="preserve">  31002</t>
  </si>
  <si>
    <t xml:space="preserve">  办公设备购置</t>
  </si>
  <si>
    <t xml:space="preserve">  31007</t>
  </si>
  <si>
    <t xml:space="preserve">  信息网络及软件购置更新</t>
  </si>
  <si>
    <t xml:space="preserve">  31099</t>
  </si>
  <si>
    <t xml:space="preserve">  其他资本性支出</t>
  </si>
  <si>
    <t>湖北省社会科学界联合会部门2019年政府性基金预算支出表</t>
  </si>
  <si>
    <t>表七</t>
  </si>
  <si>
    <t>（各部门按适用的功能分类科目列示到“类”、“款”、“项”）</t>
  </si>
  <si>
    <t>说明：本单位无政府性基金预算财政拨款</t>
  </si>
  <si>
    <t>湖北省社会科学界联合会部门2019年财政拨款“三公”经费支出表</t>
  </si>
  <si>
    <t>表八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</si>
  <si>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</si>
  <si>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</si>
  <si>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</si>
  <si>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</si>
  <si>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</si>
  <si>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表九</t>
  </si>
  <si>
    <t>湖北省社会科学界联合会部门2019年专项转移支付分市县表</t>
  </si>
  <si>
    <t>表十</t>
  </si>
  <si>
    <t>地  区</t>
  </si>
  <si>
    <t>XX项目</t>
  </si>
  <si>
    <t>……</t>
  </si>
  <si>
    <t>说明：本单位无专项转移支付</t>
  </si>
  <si>
    <t>哲学社会科学学术繁荣项目绩效目标表</t>
  </si>
  <si>
    <t>表十一</t>
  </si>
  <si>
    <t>项目绩效总目标</t>
  </si>
  <si>
    <t>名称</t>
  </si>
  <si>
    <t>目标说明</t>
  </si>
  <si>
    <t>长期目标01</t>
  </si>
  <si>
    <t>对基本国情做深入调查，积累和梳理社会科学研究的基础性材料，全面提升我省基层社科工作者的创新能力和研究水平，力争推出有较强应用价值的研究成果。</t>
  </si>
  <si>
    <t>长期目标02</t>
  </si>
  <si>
    <t>引导和促进我省哲学社会科学研究，多出优秀成果，多出优秀社科人才，推动加快构建中国特色哲学社会科学。</t>
  </si>
  <si>
    <t>年度目标01</t>
  </si>
  <si>
    <t>开展国情、省情调查，组织好年度调查申报立项工作；撰写、出版2018年度湖北哲学社会科学发展蓝皮书。</t>
  </si>
  <si>
    <t>年度目标02</t>
  </si>
  <si>
    <t>严格按照《湖北省社会科学基金项目管理办法》，组织好2019年度省社科基金一般项目的申报评审工作。</t>
  </si>
  <si>
    <t>长期绩效目标表</t>
  </si>
  <si>
    <t>目标名称</t>
  </si>
  <si>
    <t>一级指标</t>
  </si>
  <si>
    <t>二级指标</t>
  </si>
  <si>
    <t>指标名称</t>
  </si>
  <si>
    <t>指标值</t>
  </si>
  <si>
    <t>绩效标准</t>
  </si>
  <si>
    <t>产出指标</t>
  </si>
  <si>
    <t>数量指标</t>
  </si>
  <si>
    <t>立项数</t>
  </si>
  <si>
    <t>28</t>
  </si>
  <si>
    <t>计划标准</t>
  </si>
  <si>
    <t>出版数</t>
  </si>
  <si>
    <t>时效指标</t>
  </si>
  <si>
    <t>结项率</t>
  </si>
  <si>
    <t>90%</t>
  </si>
  <si>
    <t>效益指标</t>
  </si>
  <si>
    <t>质量指标</t>
  </si>
  <si>
    <t>省社科基金一般项目立项率</t>
  </si>
  <si>
    <t>20%</t>
  </si>
  <si>
    <t>历史标准</t>
  </si>
  <si>
    <t>600</t>
  </si>
  <si>
    <t>社科基金上两年立项项目刊发率</t>
  </si>
  <si>
    <t>60%</t>
  </si>
  <si>
    <t>年度绩效目标表</t>
  </si>
  <si>
    <t>前年</t>
  </si>
  <si>
    <t>上年</t>
  </si>
  <si>
    <t>预计当年实现</t>
  </si>
  <si>
    <t>发布会</t>
  </si>
  <si>
    <t>-</t>
  </si>
  <si>
    <t>1</t>
  </si>
  <si>
    <t>项目立项两年结项率</t>
  </si>
  <si>
    <t>89%
(49/55)</t>
  </si>
  <si>
    <t>89%</t>
  </si>
  <si>
    <t>项目立项数</t>
  </si>
  <si>
    <t>9</t>
  </si>
  <si>
    <t>12</t>
  </si>
  <si>
    <t>14</t>
  </si>
  <si>
    <t>媒体推介</t>
  </si>
  <si>
    <t>3篇</t>
  </si>
  <si>
    <t>成果出版数</t>
  </si>
  <si>
    <t>出版数量</t>
  </si>
  <si>
    <t>完成及时率</t>
  </si>
  <si>
    <t>社会效益指标</t>
  </si>
  <si>
    <t>上两年立项项目转化率</t>
  </si>
  <si>
    <t>65%</t>
  </si>
  <si>
    <t>优良率</t>
  </si>
  <si>
    <t>17%</t>
  </si>
  <si>
    <t>15%</t>
  </si>
  <si>
    <t>186</t>
  </si>
  <si>
    <t>200</t>
  </si>
  <si>
    <t>申报人数</t>
  </si>
  <si>
    <t>1000</t>
  </si>
  <si>
    <t>35%</t>
  </si>
  <si>
    <t>100%</t>
  </si>
  <si>
    <t>≥95%</t>
  </si>
  <si>
    <t>湖北省社会科学界联合会部门2019年财政专项支出预算表</t>
  </si>
  <si>
    <t>本单位无财政专项收入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</si>
</sst>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;;"/>
  </numFmts>
  <fonts count="38"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楷体_GB2312"/>
      <family val="3"/>
    </font>
    <font>
      <sz val="20"/>
      <color indexed="8"/>
      <name val="黑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Calibri"/>
      <family val="0"/>
    </font>
    <font>
      <sz val="20"/>
      <color rgb="FF000000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7" fillId="17" borderId="6" applyNumberFormat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23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0" fontId="9" fillId="0" borderId="11" xfId="0" applyFont="1" applyBorder="1" applyAlignment="1">
      <alignment horizontal="left" wrapText="1"/>
    </xf>
    <xf numFmtId="176" fontId="9" fillId="0" borderId="11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177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3" xfId="0" applyNumberFormat="1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1" xfId="0" applyNumberFormat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177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0" fontId="37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32" fillId="0" borderId="13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36.875" style="0" customWidth="1"/>
    <col min="2" max="2" width="16.875" style="0" customWidth="1"/>
    <col min="3" max="3" width="36.875" style="0" customWidth="1"/>
    <col min="4" max="4" width="17.25390625" style="0" customWidth="1"/>
  </cols>
  <sheetData>
    <row r="1" spans="1:4" ht="33.75" customHeight="1">
      <c r="A1" s="41" t="s">
        <v>0</v>
      </c>
      <c r="B1" s="41"/>
      <c r="C1" s="41"/>
      <c r="D1" s="41"/>
    </row>
    <row r="2" spans="1:4" ht="21" customHeight="1">
      <c r="A2" t="s">
        <v>1</v>
      </c>
      <c r="D2" s="10" t="s">
        <v>2</v>
      </c>
    </row>
    <row r="3" spans="1:4" ht="24" customHeight="1">
      <c r="A3" s="42" t="s">
        <v>3</v>
      </c>
      <c r="B3" s="43"/>
      <c r="C3" s="42" t="s">
        <v>4</v>
      </c>
      <c r="D3" s="43"/>
    </row>
    <row r="4" spans="1:4" ht="24" customHeight="1">
      <c r="A4" s="11" t="s">
        <v>5</v>
      </c>
      <c r="B4" s="11" t="s">
        <v>6</v>
      </c>
      <c r="C4" s="11" t="s">
        <v>5</v>
      </c>
      <c r="D4" s="11" t="s">
        <v>6</v>
      </c>
    </row>
    <row r="5" spans="1:4" ht="24" customHeight="1">
      <c r="A5" s="12" t="s">
        <v>7</v>
      </c>
      <c r="B5" s="35">
        <v>4122.55</v>
      </c>
      <c r="C5" s="36" t="s">
        <v>8</v>
      </c>
      <c r="D5" s="12">
        <v>1358.03</v>
      </c>
    </row>
    <row r="6" spans="1:4" ht="24" customHeight="1">
      <c r="A6" s="12" t="s">
        <v>9</v>
      </c>
      <c r="B6" s="35">
        <v>4122.55</v>
      </c>
      <c r="C6" s="36" t="s">
        <v>10</v>
      </c>
      <c r="D6" s="35">
        <v>385.79</v>
      </c>
    </row>
    <row r="7" spans="1:4" ht="24" customHeight="1">
      <c r="A7" s="12" t="s">
        <v>11</v>
      </c>
      <c r="B7" s="35"/>
      <c r="C7" s="36" t="s">
        <v>12</v>
      </c>
      <c r="D7" s="12">
        <v>2387.68</v>
      </c>
    </row>
    <row r="8" spans="1:4" ht="24" customHeight="1">
      <c r="A8" s="12" t="s">
        <v>13</v>
      </c>
      <c r="B8" s="35">
        <v>13</v>
      </c>
      <c r="C8" s="37" t="s">
        <v>14</v>
      </c>
      <c r="D8" s="12">
        <v>45.55</v>
      </c>
    </row>
    <row r="9" spans="1:4" ht="24" customHeight="1">
      <c r="A9" s="12" t="s">
        <v>15</v>
      </c>
      <c r="B9" s="35"/>
      <c r="C9" s="37" t="s">
        <v>16</v>
      </c>
      <c r="D9" s="35">
        <v>135</v>
      </c>
    </row>
    <row r="10" spans="1:4" ht="24" customHeight="1">
      <c r="A10" s="12" t="s">
        <v>17</v>
      </c>
      <c r="B10" s="35"/>
      <c r="C10" s="12"/>
      <c r="D10" s="12"/>
    </row>
    <row r="11" spans="1:4" ht="24" customHeight="1">
      <c r="A11" s="12" t="s">
        <v>18</v>
      </c>
      <c r="B11" s="35"/>
      <c r="C11" s="12"/>
      <c r="D11" s="12"/>
    </row>
    <row r="12" spans="1:4" ht="24" customHeight="1">
      <c r="A12" s="12" t="s">
        <v>19</v>
      </c>
      <c r="B12" s="35">
        <v>0.5</v>
      </c>
      <c r="C12" s="12"/>
      <c r="D12" s="12"/>
    </row>
    <row r="13" spans="1:4" ht="24" customHeight="1">
      <c r="A13" s="12"/>
      <c r="B13" s="35"/>
      <c r="C13" s="12"/>
      <c r="D13" s="12"/>
    </row>
    <row r="14" spans="1:4" ht="24" customHeight="1">
      <c r="A14" s="12" t="s">
        <v>20</v>
      </c>
      <c r="B14" s="35">
        <f>SUM(B6:B13)</f>
        <v>4136.05</v>
      </c>
      <c r="C14" s="12" t="s">
        <v>21</v>
      </c>
      <c r="D14" s="12">
        <f>D5+D6+D7+D8+D9</f>
        <v>4312.05</v>
      </c>
    </row>
    <row r="15" spans="1:4" ht="24" customHeight="1">
      <c r="A15" s="12" t="s">
        <v>22</v>
      </c>
      <c r="B15" s="35">
        <v>176</v>
      </c>
      <c r="C15" s="12" t="s">
        <v>23</v>
      </c>
      <c r="D15" s="12"/>
    </row>
    <row r="16" spans="1:4" ht="24" customHeight="1">
      <c r="A16" s="12" t="s">
        <v>24</v>
      </c>
      <c r="B16" s="35"/>
      <c r="C16" s="12"/>
      <c r="D16" s="12"/>
    </row>
    <row r="17" spans="1:4" ht="24" customHeight="1">
      <c r="A17" s="12"/>
      <c r="B17" s="35"/>
      <c r="C17" s="12"/>
      <c r="D17" s="12"/>
    </row>
    <row r="18" spans="1:4" ht="24" customHeight="1">
      <c r="A18" s="12" t="s">
        <v>25</v>
      </c>
      <c r="B18" s="35">
        <f>B14+B15</f>
        <v>4312.05</v>
      </c>
      <c r="C18" s="12" t="s">
        <v>26</v>
      </c>
      <c r="D18" s="12">
        <f>D14</f>
        <v>4312.05</v>
      </c>
    </row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5" sqref="B15:D15"/>
    </sheetView>
  </sheetViews>
  <sheetFormatPr defaultColWidth="9.00390625" defaultRowHeight="13.5"/>
  <cols>
    <col min="1" max="1" width="25.25390625" style="0" customWidth="1"/>
    <col min="2" max="2" width="39.75390625" style="0" customWidth="1"/>
    <col min="3" max="3" width="20.875" style="0" customWidth="1"/>
    <col min="4" max="4" width="26.25390625" style="0" customWidth="1"/>
  </cols>
  <sheetData>
    <row r="1" spans="1:4" ht="25.5">
      <c r="A1" s="41" t="s">
        <v>169</v>
      </c>
      <c r="B1" s="41"/>
      <c r="C1" s="41"/>
      <c r="D1" s="41"/>
    </row>
    <row r="2" spans="1:4" ht="19.5" customHeight="1">
      <c r="A2" t="s">
        <v>170</v>
      </c>
      <c r="B2" s="10"/>
      <c r="D2" s="10" t="s">
        <v>2</v>
      </c>
    </row>
    <row r="3" spans="1:4" ht="27" customHeight="1">
      <c r="A3" s="50" t="s">
        <v>171</v>
      </c>
      <c r="B3" s="50" t="s">
        <v>6</v>
      </c>
      <c r="C3" s="50"/>
      <c r="D3" s="50"/>
    </row>
    <row r="4" spans="1:4" ht="27" customHeight="1">
      <c r="A4" s="50"/>
      <c r="B4" s="11" t="s">
        <v>172</v>
      </c>
      <c r="C4" s="11" t="s">
        <v>172</v>
      </c>
      <c r="D4" s="11" t="s">
        <v>173</v>
      </c>
    </row>
    <row r="5" spans="1:4" ht="27" customHeight="1">
      <c r="A5" s="11"/>
      <c r="B5" s="11">
        <v>0</v>
      </c>
      <c r="C5" s="11">
        <v>0</v>
      </c>
      <c r="D5" s="11"/>
    </row>
    <row r="6" spans="1:4" ht="27" customHeight="1">
      <c r="A6" s="12"/>
      <c r="B6" s="13"/>
      <c r="C6" s="12"/>
      <c r="D6" s="11"/>
    </row>
    <row r="7" spans="1:4" ht="27" customHeight="1">
      <c r="A7" s="12"/>
      <c r="B7" s="13"/>
      <c r="C7" s="12"/>
      <c r="D7" s="11"/>
    </row>
    <row r="8" spans="1:4" ht="27" customHeight="1">
      <c r="A8" s="12"/>
      <c r="B8" s="13"/>
      <c r="C8" s="12"/>
      <c r="D8" s="11"/>
    </row>
    <row r="9" spans="1:4" ht="27" customHeight="1">
      <c r="A9" s="12"/>
      <c r="B9" s="13"/>
      <c r="C9" s="12"/>
      <c r="D9" s="11"/>
    </row>
    <row r="10" spans="1:4" ht="27" customHeight="1">
      <c r="A10" s="12"/>
      <c r="B10" s="13"/>
      <c r="C10" s="12"/>
      <c r="D10" s="11"/>
    </row>
    <row r="11" spans="1:4" ht="27" customHeight="1">
      <c r="A11" s="12"/>
      <c r="B11" s="14"/>
      <c r="C11" s="12"/>
      <c r="D11" s="11"/>
    </row>
    <row r="12" spans="1:4" ht="27" customHeight="1">
      <c r="A12" s="12"/>
      <c r="B12" s="13"/>
      <c r="C12" s="12"/>
      <c r="D12" s="11"/>
    </row>
    <row r="13" spans="1:4" ht="27" customHeight="1">
      <c r="A13" s="12"/>
      <c r="B13" s="13"/>
      <c r="C13" s="12"/>
      <c r="D13" s="11"/>
    </row>
    <row r="14" spans="1:4" ht="27" customHeight="1">
      <c r="A14" s="12"/>
      <c r="B14" s="13"/>
      <c r="C14" s="12"/>
      <c r="D14" s="11"/>
    </row>
    <row r="15" spans="1:4" ht="27" customHeight="1">
      <c r="A15" s="12"/>
      <c r="B15" s="51" t="s">
        <v>174</v>
      </c>
      <c r="C15" s="52"/>
      <c r="D15" s="53"/>
    </row>
  </sheetData>
  <sheetProtection/>
  <mergeCells count="4">
    <mergeCell ref="A1:D1"/>
    <mergeCell ref="B3:D3"/>
    <mergeCell ref="B15:D15"/>
    <mergeCell ref="A3:A4"/>
  </mergeCells>
  <printOptions horizontalCentered="1"/>
  <pageMargins left="0.51" right="0.51" top="0.55" bottom="0.55" header="0.31" footer="0.3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SheetLayoutView="100" zoomScalePageLayoutView="0" workbookViewId="0" topLeftCell="A1">
      <selection activeCell="P7" sqref="P7"/>
    </sheetView>
  </sheetViews>
  <sheetFormatPr defaultColWidth="8.00390625" defaultRowHeight="12.75" customHeight="1"/>
  <cols>
    <col min="1" max="1" width="3.00390625" style="1" customWidth="1"/>
    <col min="2" max="2" width="0.12890625" style="1" customWidth="1"/>
    <col min="3" max="4" width="13.125" style="1" customWidth="1"/>
    <col min="5" max="5" width="10.75390625" style="1" customWidth="1"/>
    <col min="6" max="6" width="8.75390625" style="1" customWidth="1"/>
    <col min="7" max="7" width="10.50390625" style="1" customWidth="1"/>
    <col min="8" max="8" width="8.00390625" style="1" customWidth="1"/>
    <col min="9" max="9" width="7.875" style="1" customWidth="1"/>
    <col min="10" max="10" width="8.125" style="1" customWidth="1"/>
    <col min="11" max="11" width="8.00390625" style="1" customWidth="1"/>
    <col min="12" max="16384" width="8.00390625" style="2" customWidth="1"/>
  </cols>
  <sheetData>
    <row r="1" spans="3:10" ht="48" customHeight="1">
      <c r="C1" s="54" t="s">
        <v>175</v>
      </c>
      <c r="D1" s="55"/>
      <c r="E1" s="55"/>
      <c r="F1" s="55"/>
      <c r="G1" s="55"/>
      <c r="H1" s="55"/>
      <c r="I1" s="55"/>
      <c r="J1" s="55"/>
    </row>
    <row r="2" spans="3:10" ht="21.75" customHeight="1">
      <c r="C2" s="4" t="s">
        <v>176</v>
      </c>
      <c r="D2" s="3"/>
      <c r="E2" s="3"/>
      <c r="F2" s="3"/>
      <c r="G2" s="3"/>
      <c r="H2" s="3"/>
      <c r="I2" s="3"/>
      <c r="J2" s="3"/>
    </row>
    <row r="3" spans="3:10" ht="27" customHeight="1">
      <c r="C3" s="56" t="s">
        <v>177</v>
      </c>
      <c r="D3" s="56"/>
      <c r="E3" s="56"/>
      <c r="F3" s="56"/>
      <c r="G3" s="56"/>
      <c r="H3" s="56"/>
      <c r="I3" s="56"/>
      <c r="J3" s="56"/>
    </row>
    <row r="4" spans="3:10" ht="21.75" customHeight="1">
      <c r="C4" s="57" t="s">
        <v>178</v>
      </c>
      <c r="D4" s="58"/>
      <c r="E4" s="57" t="s">
        <v>179</v>
      </c>
      <c r="F4" s="58"/>
      <c r="G4" s="58"/>
      <c r="H4" s="58"/>
      <c r="I4" s="58"/>
      <c r="J4" s="58"/>
    </row>
    <row r="5" spans="3:10" ht="46.5" customHeight="1">
      <c r="C5" s="59" t="s">
        <v>180</v>
      </c>
      <c r="D5" s="60"/>
      <c r="E5" s="59" t="s">
        <v>181</v>
      </c>
      <c r="F5" s="60"/>
      <c r="G5" s="60"/>
      <c r="H5" s="60"/>
      <c r="I5" s="60"/>
      <c r="J5" s="60"/>
    </row>
    <row r="6" spans="3:10" ht="36.75" customHeight="1">
      <c r="C6" s="59" t="s">
        <v>182</v>
      </c>
      <c r="D6" s="60"/>
      <c r="E6" s="59" t="s">
        <v>183</v>
      </c>
      <c r="F6" s="60"/>
      <c r="G6" s="60"/>
      <c r="H6" s="60"/>
      <c r="I6" s="60"/>
      <c r="J6" s="60"/>
    </row>
    <row r="7" spans="3:10" ht="32.25" customHeight="1">
      <c r="C7" s="59" t="s">
        <v>184</v>
      </c>
      <c r="D7" s="60"/>
      <c r="E7" s="59" t="s">
        <v>185</v>
      </c>
      <c r="F7" s="60"/>
      <c r="G7" s="60"/>
      <c r="H7" s="60"/>
      <c r="I7" s="60"/>
      <c r="J7" s="60"/>
    </row>
    <row r="8" spans="3:10" ht="30.75" customHeight="1">
      <c r="C8" s="59" t="s">
        <v>186</v>
      </c>
      <c r="D8" s="60"/>
      <c r="E8" s="59" t="s">
        <v>187</v>
      </c>
      <c r="F8" s="60"/>
      <c r="G8" s="60"/>
      <c r="H8" s="60"/>
      <c r="I8" s="60"/>
      <c r="J8" s="60"/>
    </row>
    <row r="9" spans="3:10" ht="15">
      <c r="C9" s="61"/>
      <c r="D9" s="62"/>
      <c r="E9" s="61"/>
      <c r="F9" s="62"/>
      <c r="G9" s="62"/>
      <c r="H9" s="62"/>
      <c r="I9" s="62"/>
      <c r="J9" s="62"/>
    </row>
    <row r="10" spans="3:10" ht="22.5" customHeight="1">
      <c r="C10" s="56" t="s">
        <v>188</v>
      </c>
      <c r="D10" s="56"/>
      <c r="E10" s="56"/>
      <c r="F10" s="56"/>
      <c r="G10" s="56"/>
      <c r="H10" s="56"/>
      <c r="I10" s="56"/>
      <c r="J10" s="56"/>
    </row>
    <row r="11" spans="3:10" ht="17.25" customHeight="1">
      <c r="C11" s="6" t="s">
        <v>189</v>
      </c>
      <c r="D11" s="6" t="s">
        <v>190</v>
      </c>
      <c r="E11" s="6" t="s">
        <v>191</v>
      </c>
      <c r="F11" s="63" t="s">
        <v>192</v>
      </c>
      <c r="G11" s="63"/>
      <c r="H11" s="6" t="s">
        <v>193</v>
      </c>
      <c r="I11" s="63" t="s">
        <v>194</v>
      </c>
      <c r="J11" s="63"/>
    </row>
    <row r="12" spans="3:10" ht="17.25" customHeight="1">
      <c r="C12" s="7" t="s">
        <v>180</v>
      </c>
      <c r="D12" s="7" t="s">
        <v>195</v>
      </c>
      <c r="E12" s="7" t="s">
        <v>196</v>
      </c>
      <c r="F12" s="64" t="s">
        <v>197</v>
      </c>
      <c r="G12" s="65"/>
      <c r="H12" s="7" t="s">
        <v>198</v>
      </c>
      <c r="I12" s="64" t="s">
        <v>199</v>
      </c>
      <c r="J12" s="65"/>
    </row>
    <row r="13" spans="3:10" ht="17.25" customHeight="1">
      <c r="C13" s="7" t="s">
        <v>180</v>
      </c>
      <c r="D13" s="7" t="s">
        <v>195</v>
      </c>
      <c r="E13" s="7" t="s">
        <v>196</v>
      </c>
      <c r="F13" s="64" t="s">
        <v>200</v>
      </c>
      <c r="G13" s="65"/>
      <c r="H13" s="7" t="s">
        <v>198</v>
      </c>
      <c r="I13" s="64" t="s">
        <v>199</v>
      </c>
      <c r="J13" s="65"/>
    </row>
    <row r="14" spans="3:10" ht="17.25" customHeight="1">
      <c r="C14" s="7" t="s">
        <v>180</v>
      </c>
      <c r="D14" s="7" t="s">
        <v>195</v>
      </c>
      <c r="E14" s="7" t="s">
        <v>201</v>
      </c>
      <c r="F14" s="64" t="s">
        <v>202</v>
      </c>
      <c r="G14" s="65"/>
      <c r="H14" s="7" t="s">
        <v>203</v>
      </c>
      <c r="I14" s="64" t="s">
        <v>199</v>
      </c>
      <c r="J14" s="65"/>
    </row>
    <row r="15" spans="3:10" ht="27" customHeight="1">
      <c r="C15" s="7" t="s">
        <v>182</v>
      </c>
      <c r="D15" s="7" t="s">
        <v>204</v>
      </c>
      <c r="E15" s="7" t="s">
        <v>205</v>
      </c>
      <c r="F15" s="64" t="s">
        <v>206</v>
      </c>
      <c r="G15" s="65"/>
      <c r="H15" s="7" t="s">
        <v>207</v>
      </c>
      <c r="I15" s="64" t="s">
        <v>208</v>
      </c>
      <c r="J15" s="65"/>
    </row>
    <row r="16" spans="3:10" ht="17.25" customHeight="1">
      <c r="C16" s="7" t="s">
        <v>182</v>
      </c>
      <c r="D16" s="7" t="s">
        <v>195</v>
      </c>
      <c r="E16" s="7" t="s">
        <v>196</v>
      </c>
      <c r="F16" s="64" t="s">
        <v>197</v>
      </c>
      <c r="G16" s="65"/>
      <c r="H16" s="7" t="s">
        <v>209</v>
      </c>
      <c r="I16" s="64" t="s">
        <v>199</v>
      </c>
      <c r="J16" s="65"/>
    </row>
    <row r="17" spans="3:10" ht="29.25" customHeight="1">
      <c r="C17" s="7" t="s">
        <v>182</v>
      </c>
      <c r="D17" s="7" t="s">
        <v>204</v>
      </c>
      <c r="E17" s="7" t="s">
        <v>205</v>
      </c>
      <c r="F17" s="64" t="s">
        <v>210</v>
      </c>
      <c r="G17" s="65"/>
      <c r="H17" s="7" t="s">
        <v>211</v>
      </c>
      <c r="I17" s="64" t="s">
        <v>208</v>
      </c>
      <c r="J17" s="65"/>
    </row>
    <row r="18" spans="3:10" ht="17.25" customHeight="1">
      <c r="C18" s="5"/>
      <c r="D18" s="5"/>
      <c r="E18" s="5"/>
      <c r="F18" s="61"/>
      <c r="G18" s="62"/>
      <c r="H18" s="5"/>
      <c r="I18" s="61"/>
      <c r="J18" s="62"/>
    </row>
    <row r="19" spans="3:10" ht="21.75" customHeight="1">
      <c r="C19" s="56" t="s">
        <v>212</v>
      </c>
      <c r="D19" s="66"/>
      <c r="E19" s="66"/>
      <c r="F19" s="66"/>
      <c r="G19" s="66"/>
      <c r="H19" s="66"/>
      <c r="I19" s="66"/>
      <c r="J19" s="66"/>
    </row>
    <row r="20" spans="3:10" ht="20.25" customHeight="1">
      <c r="C20" s="67" t="s">
        <v>189</v>
      </c>
      <c r="D20" s="67" t="s">
        <v>190</v>
      </c>
      <c r="E20" s="67" t="s">
        <v>191</v>
      </c>
      <c r="F20" s="67" t="s">
        <v>192</v>
      </c>
      <c r="G20" s="67" t="s">
        <v>193</v>
      </c>
      <c r="H20" s="67"/>
      <c r="I20" s="67"/>
      <c r="J20" s="67" t="s">
        <v>194</v>
      </c>
    </row>
    <row r="21" spans="3:10" ht="24" customHeight="1">
      <c r="C21" s="67"/>
      <c r="D21" s="67"/>
      <c r="E21" s="67"/>
      <c r="F21" s="67"/>
      <c r="G21" s="8" t="s">
        <v>213</v>
      </c>
      <c r="H21" s="8" t="s">
        <v>214</v>
      </c>
      <c r="I21" s="8" t="s">
        <v>215</v>
      </c>
      <c r="J21" s="67"/>
    </row>
    <row r="22" spans="3:10" ht="20.25" customHeight="1">
      <c r="C22" s="9" t="s">
        <v>184</v>
      </c>
      <c r="D22" s="9" t="s">
        <v>204</v>
      </c>
      <c r="E22" s="9" t="s">
        <v>201</v>
      </c>
      <c r="F22" s="9" t="s">
        <v>216</v>
      </c>
      <c r="G22" s="9" t="s">
        <v>217</v>
      </c>
      <c r="H22" s="9" t="s">
        <v>218</v>
      </c>
      <c r="I22" s="9" t="s">
        <v>218</v>
      </c>
      <c r="J22" s="9" t="s">
        <v>199</v>
      </c>
    </row>
    <row r="23" spans="3:10" ht="37.5" customHeight="1">
      <c r="C23" s="9" t="s">
        <v>184</v>
      </c>
      <c r="D23" s="9" t="s">
        <v>204</v>
      </c>
      <c r="E23" s="9" t="s">
        <v>201</v>
      </c>
      <c r="F23" s="9" t="s">
        <v>219</v>
      </c>
      <c r="G23" s="9" t="s">
        <v>220</v>
      </c>
      <c r="H23" s="9" t="s">
        <v>221</v>
      </c>
      <c r="I23" s="9" t="s">
        <v>221</v>
      </c>
      <c r="J23" s="9" t="s">
        <v>208</v>
      </c>
    </row>
    <row r="24" spans="3:10" ht="24.75" customHeight="1">
      <c r="C24" s="9" t="s">
        <v>184</v>
      </c>
      <c r="D24" s="9" t="s">
        <v>195</v>
      </c>
      <c r="E24" s="9" t="s">
        <v>196</v>
      </c>
      <c r="F24" s="9" t="s">
        <v>222</v>
      </c>
      <c r="G24" s="9" t="s">
        <v>223</v>
      </c>
      <c r="H24" s="9" t="s">
        <v>224</v>
      </c>
      <c r="I24" s="9" t="s">
        <v>225</v>
      </c>
      <c r="J24" s="9" t="s">
        <v>199</v>
      </c>
    </row>
    <row r="25" spans="3:10" ht="20.25" customHeight="1">
      <c r="C25" s="9" t="s">
        <v>184</v>
      </c>
      <c r="D25" s="9" t="s">
        <v>204</v>
      </c>
      <c r="E25" s="9" t="s">
        <v>201</v>
      </c>
      <c r="F25" s="9" t="s">
        <v>226</v>
      </c>
      <c r="G25" s="9" t="s">
        <v>217</v>
      </c>
      <c r="H25" s="9" t="s">
        <v>218</v>
      </c>
      <c r="I25" s="9" t="s">
        <v>227</v>
      </c>
      <c r="J25" s="9" t="s">
        <v>199</v>
      </c>
    </row>
    <row r="26" spans="3:10" ht="25.5" customHeight="1">
      <c r="C26" s="9" t="s">
        <v>184</v>
      </c>
      <c r="D26" s="9" t="s">
        <v>195</v>
      </c>
      <c r="E26" s="9" t="s">
        <v>196</v>
      </c>
      <c r="F26" s="9" t="s">
        <v>228</v>
      </c>
      <c r="G26" s="9" t="s">
        <v>224</v>
      </c>
      <c r="H26" s="9" t="s">
        <v>223</v>
      </c>
      <c r="I26" s="9" t="s">
        <v>224</v>
      </c>
      <c r="J26" s="9" t="s">
        <v>199</v>
      </c>
    </row>
    <row r="27" spans="3:10" ht="20.25" customHeight="1">
      <c r="C27" s="9" t="s">
        <v>184</v>
      </c>
      <c r="D27" s="9" t="s">
        <v>195</v>
      </c>
      <c r="E27" s="9" t="s">
        <v>196</v>
      </c>
      <c r="F27" s="9" t="s">
        <v>229</v>
      </c>
      <c r="G27" s="9" t="s">
        <v>217</v>
      </c>
      <c r="H27" s="9" t="s">
        <v>218</v>
      </c>
      <c r="I27" s="9" t="s">
        <v>218</v>
      </c>
      <c r="J27" s="9" t="s">
        <v>199</v>
      </c>
    </row>
    <row r="28" spans="3:10" ht="24.75" customHeight="1">
      <c r="C28" s="9" t="s">
        <v>184</v>
      </c>
      <c r="D28" s="9" t="s">
        <v>204</v>
      </c>
      <c r="E28" s="9" t="s">
        <v>201</v>
      </c>
      <c r="F28" s="9" t="s">
        <v>230</v>
      </c>
      <c r="G28" s="9" t="s">
        <v>217</v>
      </c>
      <c r="H28" s="9" t="s">
        <v>218</v>
      </c>
      <c r="I28" s="9" t="s">
        <v>218</v>
      </c>
      <c r="J28" s="9" t="s">
        <v>208</v>
      </c>
    </row>
    <row r="29" spans="3:10" ht="37.5" customHeight="1">
      <c r="C29" s="9" t="s">
        <v>186</v>
      </c>
      <c r="D29" s="9" t="s">
        <v>204</v>
      </c>
      <c r="E29" s="9" t="s">
        <v>231</v>
      </c>
      <c r="F29" s="9" t="s">
        <v>232</v>
      </c>
      <c r="G29" s="9" t="s">
        <v>233</v>
      </c>
      <c r="H29" s="9" t="s">
        <v>233</v>
      </c>
      <c r="I29" s="9" t="s">
        <v>233</v>
      </c>
      <c r="J29" s="9" t="s">
        <v>199</v>
      </c>
    </row>
    <row r="30" spans="3:10" ht="20.25" customHeight="1">
      <c r="C30" s="9" t="s">
        <v>186</v>
      </c>
      <c r="D30" s="9" t="s">
        <v>204</v>
      </c>
      <c r="E30" s="9" t="s">
        <v>205</v>
      </c>
      <c r="F30" s="9" t="s">
        <v>234</v>
      </c>
      <c r="G30" s="9" t="s">
        <v>235</v>
      </c>
      <c r="H30" s="9" t="s">
        <v>236</v>
      </c>
      <c r="I30" s="9" t="s">
        <v>236</v>
      </c>
      <c r="J30" s="9" t="s">
        <v>208</v>
      </c>
    </row>
    <row r="31" spans="3:10" ht="20.25" customHeight="1">
      <c r="C31" s="9" t="s">
        <v>186</v>
      </c>
      <c r="D31" s="9" t="s">
        <v>195</v>
      </c>
      <c r="E31" s="9" t="s">
        <v>196</v>
      </c>
      <c r="F31" s="9" t="s">
        <v>197</v>
      </c>
      <c r="G31" s="9" t="s">
        <v>237</v>
      </c>
      <c r="H31" s="9" t="s">
        <v>238</v>
      </c>
      <c r="I31" s="9" t="s">
        <v>238</v>
      </c>
      <c r="J31" s="9" t="s">
        <v>208</v>
      </c>
    </row>
    <row r="32" spans="3:10" ht="24.75" customHeight="1">
      <c r="C32" s="9" t="s">
        <v>186</v>
      </c>
      <c r="D32" s="9" t="s">
        <v>204</v>
      </c>
      <c r="E32" s="9" t="s">
        <v>231</v>
      </c>
      <c r="F32" s="9" t="s">
        <v>239</v>
      </c>
      <c r="G32" s="9" t="s">
        <v>240</v>
      </c>
      <c r="H32" s="9" t="s">
        <v>240</v>
      </c>
      <c r="I32" s="9" t="s">
        <v>240</v>
      </c>
      <c r="J32" s="9" t="s">
        <v>208</v>
      </c>
    </row>
    <row r="33" spans="3:10" ht="43.5" customHeight="1">
      <c r="C33" s="9" t="s">
        <v>186</v>
      </c>
      <c r="D33" s="9" t="s">
        <v>195</v>
      </c>
      <c r="E33" s="9" t="s">
        <v>205</v>
      </c>
      <c r="F33" s="9" t="s">
        <v>206</v>
      </c>
      <c r="G33" s="9" t="s">
        <v>241</v>
      </c>
      <c r="H33" s="9" t="s">
        <v>207</v>
      </c>
      <c r="I33" s="9" t="s">
        <v>207</v>
      </c>
      <c r="J33" s="9" t="s">
        <v>208</v>
      </c>
    </row>
    <row r="34" spans="3:10" ht="20.25" customHeight="1">
      <c r="C34" s="9" t="s">
        <v>186</v>
      </c>
      <c r="D34" s="9" t="s">
        <v>204</v>
      </c>
      <c r="E34" s="9" t="s">
        <v>201</v>
      </c>
      <c r="F34" s="9" t="s">
        <v>202</v>
      </c>
      <c r="G34" s="9" t="s">
        <v>242</v>
      </c>
      <c r="H34" s="9" t="s">
        <v>242</v>
      </c>
      <c r="I34" s="9" t="s">
        <v>243</v>
      </c>
      <c r="J34" s="9" t="s">
        <v>208</v>
      </c>
    </row>
    <row r="35" spans="3:10" ht="15">
      <c r="C35" s="5"/>
      <c r="D35" s="5"/>
      <c r="E35" s="5"/>
      <c r="F35" s="5"/>
      <c r="G35" s="5"/>
      <c r="H35" s="5"/>
      <c r="I35" s="5"/>
      <c r="J35" s="5"/>
    </row>
  </sheetData>
  <sheetProtection/>
  <mergeCells count="38">
    <mergeCell ref="C19:J19"/>
    <mergeCell ref="G20:I20"/>
    <mergeCell ref="C20:C21"/>
    <mergeCell ref="D20:D21"/>
    <mergeCell ref="E20:E21"/>
    <mergeCell ref="F20:F21"/>
    <mergeCell ref="J20:J21"/>
    <mergeCell ref="F16:G16"/>
    <mergeCell ref="I16:J16"/>
    <mergeCell ref="F17:G17"/>
    <mergeCell ref="I17:J17"/>
    <mergeCell ref="F18:G18"/>
    <mergeCell ref="I18:J18"/>
    <mergeCell ref="F13:G13"/>
    <mergeCell ref="I13:J13"/>
    <mergeCell ref="F14:G14"/>
    <mergeCell ref="I14:J14"/>
    <mergeCell ref="F15:G15"/>
    <mergeCell ref="I15:J15"/>
    <mergeCell ref="C9:D9"/>
    <mergeCell ref="E9:J9"/>
    <mergeCell ref="C10:J10"/>
    <mergeCell ref="F11:G11"/>
    <mergeCell ref="I11:J11"/>
    <mergeCell ref="F12:G12"/>
    <mergeCell ref="I12:J12"/>
    <mergeCell ref="C6:D6"/>
    <mergeCell ref="E6:J6"/>
    <mergeCell ref="C7:D7"/>
    <mergeCell ref="E7:J7"/>
    <mergeCell ref="C8:D8"/>
    <mergeCell ref="E8:J8"/>
    <mergeCell ref="C1:J1"/>
    <mergeCell ref="C3:J3"/>
    <mergeCell ref="C4:D4"/>
    <mergeCell ref="E4:J4"/>
    <mergeCell ref="C5:D5"/>
    <mergeCell ref="E5:J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B1"/>
    </sheetView>
  </sheetViews>
  <sheetFormatPr defaultColWidth="9.00390625" defaultRowHeight="13.5"/>
  <cols>
    <col min="1" max="1" width="57.125" style="0" customWidth="1"/>
    <col min="2" max="2" width="56.75390625" style="0" customWidth="1"/>
  </cols>
  <sheetData>
    <row r="1" spans="1:2" ht="33.75" customHeight="1">
      <c r="A1" s="41" t="s">
        <v>27</v>
      </c>
      <c r="B1" s="41"/>
    </row>
    <row r="2" spans="1:2" ht="21" customHeight="1">
      <c r="A2" t="s">
        <v>28</v>
      </c>
      <c r="B2" s="10" t="s">
        <v>2</v>
      </c>
    </row>
    <row r="3" spans="1:2" ht="24" customHeight="1">
      <c r="A3" s="11" t="s">
        <v>5</v>
      </c>
      <c r="B3" s="11" t="s">
        <v>6</v>
      </c>
    </row>
    <row r="4" spans="1:2" ht="24" customHeight="1">
      <c r="A4" s="12" t="s">
        <v>7</v>
      </c>
      <c r="B4" s="35">
        <f>SUM(B5:B6)</f>
        <v>4122.55</v>
      </c>
    </row>
    <row r="5" spans="1:2" ht="24" customHeight="1">
      <c r="A5" s="12" t="s">
        <v>9</v>
      </c>
      <c r="B5" s="35">
        <v>4122.55</v>
      </c>
    </row>
    <row r="6" spans="1:2" ht="24" customHeight="1">
      <c r="A6" s="12" t="s">
        <v>11</v>
      </c>
      <c r="B6" s="35"/>
    </row>
    <row r="7" spans="1:2" ht="24" customHeight="1">
      <c r="A7" s="12" t="s">
        <v>13</v>
      </c>
      <c r="B7" s="35">
        <v>13</v>
      </c>
    </row>
    <row r="8" spans="1:2" ht="24" customHeight="1">
      <c r="A8" s="12" t="s">
        <v>15</v>
      </c>
      <c r="B8" s="35"/>
    </row>
    <row r="9" spans="1:2" ht="24" customHeight="1">
      <c r="A9" s="12" t="s">
        <v>17</v>
      </c>
      <c r="B9" s="35"/>
    </row>
    <row r="10" spans="1:2" ht="24" customHeight="1">
      <c r="A10" s="12" t="s">
        <v>18</v>
      </c>
      <c r="B10" s="35"/>
    </row>
    <row r="11" spans="1:2" ht="24" customHeight="1">
      <c r="A11" s="12" t="s">
        <v>19</v>
      </c>
      <c r="B11" s="35">
        <v>0.5</v>
      </c>
    </row>
    <row r="12" spans="1:2" ht="24" customHeight="1">
      <c r="A12" s="12"/>
      <c r="B12" s="35"/>
    </row>
    <row r="13" spans="1:2" ht="24" customHeight="1">
      <c r="A13" s="12" t="s">
        <v>20</v>
      </c>
      <c r="B13" s="35">
        <f>B4+B7+B11</f>
        <v>4136.05</v>
      </c>
    </row>
    <row r="14" spans="1:2" ht="24" customHeight="1">
      <c r="A14" s="12" t="s">
        <v>22</v>
      </c>
      <c r="B14" s="35">
        <v>176</v>
      </c>
    </row>
    <row r="15" spans="1:2" ht="24" customHeight="1">
      <c r="A15" s="12" t="s">
        <v>24</v>
      </c>
      <c r="B15" s="35"/>
    </row>
    <row r="16" spans="1:2" ht="24" customHeight="1">
      <c r="A16" s="12"/>
      <c r="B16" s="35"/>
    </row>
    <row r="17" spans="1:2" ht="24" customHeight="1">
      <c r="A17" s="12" t="s">
        <v>25</v>
      </c>
      <c r="B17" s="35">
        <f>B13+B14</f>
        <v>4312.05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5" sqref="E5"/>
    </sheetView>
  </sheetViews>
  <sheetFormatPr defaultColWidth="9.00390625" defaultRowHeight="13.5"/>
  <cols>
    <col min="1" max="1" width="9.625" style="0" customWidth="1"/>
    <col min="2" max="2" width="32.125" style="0" customWidth="1"/>
    <col min="3" max="7" width="14.50390625" style="0" customWidth="1"/>
    <col min="8" max="8" width="13.375" style="0" customWidth="1"/>
    <col min="9" max="9" width="14.50390625" style="0" customWidth="1"/>
  </cols>
  <sheetData>
    <row r="1" spans="1:8" ht="25.5">
      <c r="A1" s="41" t="s">
        <v>29</v>
      </c>
      <c r="B1" s="41"/>
      <c r="C1" s="41"/>
      <c r="D1" s="41"/>
      <c r="E1" s="41"/>
      <c r="F1" s="41"/>
      <c r="G1" s="41"/>
      <c r="H1" s="41"/>
    </row>
    <row r="2" spans="1:8" ht="21.75" customHeight="1">
      <c r="A2" t="s">
        <v>30</v>
      </c>
      <c r="H2" s="10" t="s">
        <v>2</v>
      </c>
    </row>
    <row r="3" spans="1:8" ht="24.75" customHeight="1">
      <c r="A3" s="42" t="s">
        <v>31</v>
      </c>
      <c r="B3" s="43"/>
      <c r="C3" s="45" t="s">
        <v>32</v>
      </c>
      <c r="D3" s="42" t="s">
        <v>33</v>
      </c>
      <c r="E3" s="44"/>
      <c r="F3" s="44"/>
      <c r="G3" s="44"/>
      <c r="H3" s="43"/>
    </row>
    <row r="4" spans="1:8" ht="36" customHeight="1">
      <c r="A4" s="11" t="s">
        <v>34</v>
      </c>
      <c r="B4" s="11" t="s">
        <v>35</v>
      </c>
      <c r="C4" s="46"/>
      <c r="D4" s="38" t="s">
        <v>36</v>
      </c>
      <c r="E4" s="38" t="s">
        <v>37</v>
      </c>
      <c r="F4" s="38" t="s">
        <v>38</v>
      </c>
      <c r="G4" s="38" t="s">
        <v>39</v>
      </c>
      <c r="H4" s="38" t="s">
        <v>40</v>
      </c>
    </row>
    <row r="5" spans="1:8" ht="40.5" customHeight="1">
      <c r="A5" s="12"/>
      <c r="B5" s="11" t="s">
        <v>41</v>
      </c>
      <c r="C5" s="35">
        <f>C6+C7+C8+C9+C10</f>
        <v>4312.05</v>
      </c>
      <c r="D5" s="35">
        <f>D6+D7+D8+D9+D10</f>
        <v>2054.9500000000003</v>
      </c>
      <c r="E5" s="35">
        <f>E6+E7+E8+E9+E10</f>
        <v>2257.1</v>
      </c>
      <c r="F5" s="12"/>
      <c r="G5" s="12"/>
      <c r="H5" s="12"/>
    </row>
    <row r="6" spans="1:8" ht="40.5" customHeight="1">
      <c r="A6" s="30" t="s">
        <v>42</v>
      </c>
      <c r="B6" s="31" t="s">
        <v>43</v>
      </c>
      <c r="C6" s="35">
        <f>SUM(D6:E6)</f>
        <v>1802.38</v>
      </c>
      <c r="D6" s="35">
        <v>1802.38</v>
      </c>
      <c r="E6" s="35"/>
      <c r="F6" s="12"/>
      <c r="G6" s="12"/>
      <c r="H6" s="12"/>
    </row>
    <row r="7" spans="1:8" ht="40.5" customHeight="1">
      <c r="A7" s="30" t="s">
        <v>44</v>
      </c>
      <c r="B7" s="31" t="s">
        <v>45</v>
      </c>
      <c r="C7" s="35">
        <f>SUM(D7:H7)</f>
        <v>2257.1</v>
      </c>
      <c r="D7" s="39"/>
      <c r="E7" s="35">
        <v>2257.1</v>
      </c>
      <c r="F7" s="12"/>
      <c r="G7" s="12"/>
      <c r="H7" s="12"/>
    </row>
    <row r="8" spans="1:8" ht="40.5" customHeight="1">
      <c r="A8" s="30" t="s">
        <v>46</v>
      </c>
      <c r="B8" s="31" t="s">
        <v>47</v>
      </c>
      <c r="C8" s="40">
        <f>SUM(D8:E8)</f>
        <v>145.99</v>
      </c>
      <c r="D8" s="40">
        <v>145.99</v>
      </c>
      <c r="E8" s="35"/>
      <c r="F8" s="12"/>
      <c r="G8" s="12"/>
      <c r="H8" s="12"/>
    </row>
    <row r="9" spans="1:8" ht="40.5" customHeight="1">
      <c r="A9" s="30" t="s">
        <v>48</v>
      </c>
      <c r="B9" s="31" t="s">
        <v>49</v>
      </c>
      <c r="C9" s="40">
        <f>SUM(D9:E9)</f>
        <v>4</v>
      </c>
      <c r="D9" s="40">
        <v>4</v>
      </c>
      <c r="E9" s="35"/>
      <c r="F9" s="12"/>
      <c r="G9" s="12"/>
      <c r="H9" s="12"/>
    </row>
    <row r="10" spans="1:8" ht="40.5" customHeight="1">
      <c r="A10" s="30" t="s">
        <v>50</v>
      </c>
      <c r="B10" s="31" t="s">
        <v>51</v>
      </c>
      <c r="C10" s="40">
        <f>SUM(D10:E10)</f>
        <v>102.58</v>
      </c>
      <c r="D10" s="40">
        <v>102.58</v>
      </c>
      <c r="E10" s="35"/>
      <c r="F10" s="12"/>
      <c r="G10" s="12"/>
      <c r="H10" s="12"/>
    </row>
  </sheetData>
  <sheetProtection/>
  <mergeCells count="4">
    <mergeCell ref="A1:H1"/>
    <mergeCell ref="A3:B3"/>
    <mergeCell ref="D3:H3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36.875" style="0" customWidth="1"/>
    <col min="2" max="2" width="16.875" style="0" customWidth="1"/>
    <col min="3" max="3" width="36.875" style="0" customWidth="1"/>
    <col min="4" max="4" width="17.25390625" style="0" customWidth="1"/>
  </cols>
  <sheetData>
    <row r="1" spans="1:4" ht="33.75" customHeight="1">
      <c r="A1" s="41" t="s">
        <v>52</v>
      </c>
      <c r="B1" s="41"/>
      <c r="C1" s="41"/>
      <c r="D1" s="41"/>
    </row>
    <row r="2" spans="1:4" ht="21" customHeight="1">
      <c r="A2" t="s">
        <v>53</v>
      </c>
      <c r="D2" s="10" t="s">
        <v>2</v>
      </c>
    </row>
    <row r="3" spans="1:4" ht="24" customHeight="1">
      <c r="A3" s="42" t="s">
        <v>3</v>
      </c>
      <c r="B3" s="43"/>
      <c r="C3" s="42" t="s">
        <v>4</v>
      </c>
      <c r="D3" s="43"/>
    </row>
    <row r="4" spans="1:4" ht="24" customHeight="1">
      <c r="A4" s="11" t="s">
        <v>5</v>
      </c>
      <c r="B4" s="11" t="s">
        <v>6</v>
      </c>
      <c r="C4" s="11" t="s">
        <v>5</v>
      </c>
      <c r="D4" s="11" t="s">
        <v>6</v>
      </c>
    </row>
    <row r="5" spans="1:4" ht="24" customHeight="1">
      <c r="A5" s="12" t="s">
        <v>7</v>
      </c>
      <c r="B5" s="35">
        <f>SUM(B6:B9)</f>
        <v>4122.55</v>
      </c>
      <c r="C5" s="36" t="s">
        <v>8</v>
      </c>
      <c r="D5" s="35">
        <v>1340.53</v>
      </c>
    </row>
    <row r="6" spans="1:4" ht="24" customHeight="1">
      <c r="A6" s="12" t="s">
        <v>9</v>
      </c>
      <c r="B6" s="35">
        <v>4122.55</v>
      </c>
      <c r="C6" s="36" t="s">
        <v>10</v>
      </c>
      <c r="D6" s="35">
        <v>385.79</v>
      </c>
    </row>
    <row r="7" spans="1:4" ht="24" customHeight="1">
      <c r="A7" s="12" t="s">
        <v>11</v>
      </c>
      <c r="B7" s="35"/>
      <c r="C7" s="36" t="s">
        <v>12</v>
      </c>
      <c r="D7" s="35">
        <v>2310.68</v>
      </c>
    </row>
    <row r="8" spans="1:4" ht="24" customHeight="1">
      <c r="A8" s="12"/>
      <c r="B8" s="35"/>
      <c r="C8" s="37" t="s">
        <v>14</v>
      </c>
      <c r="D8" s="35">
        <v>45.55</v>
      </c>
    </row>
    <row r="9" spans="1:4" ht="24" customHeight="1">
      <c r="A9" s="12"/>
      <c r="B9" s="35"/>
      <c r="C9" s="37" t="s">
        <v>16</v>
      </c>
      <c r="D9" s="35">
        <v>135</v>
      </c>
    </row>
    <row r="10" spans="1:4" ht="24" customHeight="1">
      <c r="A10" s="12" t="s">
        <v>20</v>
      </c>
      <c r="B10" s="35">
        <f>B5</f>
        <v>4122.55</v>
      </c>
      <c r="C10" s="12" t="s">
        <v>21</v>
      </c>
      <c r="D10" s="35">
        <f>SUM(D5:D9)</f>
        <v>4217.55</v>
      </c>
    </row>
    <row r="11" spans="1:4" ht="24" customHeight="1">
      <c r="A11" s="12" t="s">
        <v>22</v>
      </c>
      <c r="B11" s="35">
        <v>95</v>
      </c>
      <c r="C11" s="12" t="s">
        <v>23</v>
      </c>
      <c r="D11" s="35"/>
    </row>
    <row r="12" spans="1:4" ht="24" customHeight="1">
      <c r="A12" s="12"/>
      <c r="B12" s="35"/>
      <c r="C12" s="12"/>
      <c r="D12" s="35"/>
    </row>
    <row r="13" spans="1:4" ht="24" customHeight="1">
      <c r="A13" s="12" t="s">
        <v>25</v>
      </c>
      <c r="B13" s="35">
        <f>B10+B11</f>
        <v>4217.55</v>
      </c>
      <c r="C13" s="12" t="s">
        <v>26</v>
      </c>
      <c r="D13" s="35">
        <f>SUM(D10:D11)</f>
        <v>4217.55</v>
      </c>
    </row>
  </sheetData>
  <sheetProtection/>
  <mergeCells count="3">
    <mergeCell ref="A1:D1"/>
    <mergeCell ref="A3:B3"/>
    <mergeCell ref="C3:D3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1" width="12.25390625" style="0" customWidth="1"/>
    <col min="2" max="2" width="37.125" style="0" customWidth="1"/>
    <col min="3" max="5" width="21.00390625" style="0" customWidth="1"/>
    <col min="6" max="6" width="14.50390625" style="0" customWidth="1"/>
  </cols>
  <sheetData>
    <row r="1" spans="1:5" ht="25.5">
      <c r="A1" s="41" t="s">
        <v>54</v>
      </c>
      <c r="B1" s="41"/>
      <c r="C1" s="41"/>
      <c r="D1" s="41"/>
      <c r="E1" s="41"/>
    </row>
    <row r="2" spans="1:5" ht="21.75" customHeight="1">
      <c r="A2" t="s">
        <v>55</v>
      </c>
      <c r="E2" s="10" t="s">
        <v>2</v>
      </c>
    </row>
    <row r="3" spans="1:5" ht="24.75" customHeight="1">
      <c r="A3" s="42" t="s">
        <v>31</v>
      </c>
      <c r="B3" s="43"/>
      <c r="C3" s="45" t="s">
        <v>6</v>
      </c>
      <c r="D3" s="42" t="s">
        <v>33</v>
      </c>
      <c r="E3" s="43"/>
    </row>
    <row r="4" spans="1:5" ht="24.75" customHeight="1">
      <c r="A4" s="11" t="s">
        <v>34</v>
      </c>
      <c r="B4" s="11" t="s">
        <v>35</v>
      </c>
      <c r="C4" s="46"/>
      <c r="D4" s="11" t="s">
        <v>36</v>
      </c>
      <c r="E4" s="11" t="s">
        <v>37</v>
      </c>
    </row>
    <row r="5" spans="1:5" ht="24.75" customHeight="1">
      <c r="A5" s="12"/>
      <c r="B5" s="11" t="s">
        <v>56</v>
      </c>
      <c r="C5" s="21">
        <f>C8+C9+C12+C13+C16</f>
        <v>4312.05</v>
      </c>
      <c r="D5" s="21">
        <f>D8+D9+D12+D13+D16</f>
        <v>2054.9500000000003</v>
      </c>
      <c r="E5" s="21">
        <f>E8+E9+E12+E13+E16</f>
        <v>2257.1</v>
      </c>
    </row>
    <row r="6" spans="1:5" ht="24.75" customHeight="1">
      <c r="A6" s="26">
        <v>206</v>
      </c>
      <c r="B6" s="12" t="s">
        <v>57</v>
      </c>
      <c r="C6" s="27"/>
      <c r="D6" s="28"/>
      <c r="E6" s="21"/>
    </row>
    <row r="7" spans="1:5" ht="24.75" customHeight="1">
      <c r="A7" s="26">
        <v>20606</v>
      </c>
      <c r="B7" s="12" t="s">
        <v>58</v>
      </c>
      <c r="C7" s="29"/>
      <c r="D7" s="28"/>
      <c r="E7" s="21"/>
    </row>
    <row r="8" spans="1:5" ht="24.75" customHeight="1">
      <c r="A8" s="30" t="s">
        <v>59</v>
      </c>
      <c r="B8" s="31" t="s">
        <v>43</v>
      </c>
      <c r="C8" s="21">
        <f>SUM(D8:E8)</f>
        <v>1802.38</v>
      </c>
      <c r="D8" s="32">
        <v>1802.38</v>
      </c>
      <c r="E8" s="21"/>
    </row>
    <row r="9" spans="1:5" ht="24.75" customHeight="1">
      <c r="A9" s="30" t="s">
        <v>60</v>
      </c>
      <c r="B9" s="31" t="s">
        <v>45</v>
      </c>
      <c r="C9" s="21">
        <f>SUM(D9:E9)</f>
        <v>2257.1</v>
      </c>
      <c r="D9" s="32"/>
      <c r="E9" s="21">
        <v>2257.1</v>
      </c>
    </row>
    <row r="10" spans="1:5" ht="24.75" customHeight="1">
      <c r="A10" s="33" t="s">
        <v>61</v>
      </c>
      <c r="B10" s="31" t="s">
        <v>62</v>
      </c>
      <c r="C10" s="21"/>
      <c r="D10" s="32"/>
      <c r="E10" s="21"/>
    </row>
    <row r="11" spans="1:5" ht="24.75" customHeight="1">
      <c r="A11" s="33" t="s">
        <v>63</v>
      </c>
      <c r="B11" s="31" t="s">
        <v>64</v>
      </c>
      <c r="C11" s="21"/>
      <c r="D11" s="32"/>
      <c r="E11" s="21"/>
    </row>
    <row r="12" spans="1:5" ht="24.75" customHeight="1">
      <c r="A12" s="30" t="s">
        <v>65</v>
      </c>
      <c r="B12" s="31" t="s">
        <v>47</v>
      </c>
      <c r="C12" s="21">
        <f>SUM(D12:E12)</f>
        <v>145.99</v>
      </c>
      <c r="D12" s="34">
        <v>145.99</v>
      </c>
      <c r="E12" s="21"/>
    </row>
    <row r="13" spans="1:5" ht="24.75" customHeight="1">
      <c r="A13" s="30" t="s">
        <v>66</v>
      </c>
      <c r="B13" s="31" t="s">
        <v>49</v>
      </c>
      <c r="C13" s="21">
        <f>SUM(D13:E13)</f>
        <v>4</v>
      </c>
      <c r="D13" s="34">
        <v>4</v>
      </c>
      <c r="E13" s="21"/>
    </row>
    <row r="14" spans="1:5" ht="24.75" customHeight="1">
      <c r="A14" s="33" t="s">
        <v>67</v>
      </c>
      <c r="B14" s="31" t="s">
        <v>68</v>
      </c>
      <c r="C14" s="21"/>
      <c r="D14" s="34"/>
      <c r="E14" s="21"/>
    </row>
    <row r="15" spans="1:5" ht="24.75" customHeight="1">
      <c r="A15" s="33" t="s">
        <v>69</v>
      </c>
      <c r="B15" s="31" t="s">
        <v>70</v>
      </c>
      <c r="C15" s="21"/>
      <c r="D15" s="34"/>
      <c r="E15" s="21"/>
    </row>
    <row r="16" spans="1:5" ht="24.75" customHeight="1">
      <c r="A16" s="30" t="s">
        <v>71</v>
      </c>
      <c r="B16" s="31" t="s">
        <v>51</v>
      </c>
      <c r="C16" s="21">
        <f>SUM(D16:E16)</f>
        <v>102.58</v>
      </c>
      <c r="D16" s="32">
        <v>102.58</v>
      </c>
      <c r="E16" s="21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7" sqref="D17"/>
    </sheetView>
  </sheetViews>
  <sheetFormatPr defaultColWidth="9.00390625" defaultRowHeight="13.5"/>
  <cols>
    <col min="1" max="1" width="9.625" style="0" customWidth="1"/>
    <col min="2" max="2" width="30.00390625" style="0" customWidth="1"/>
    <col min="3" max="3" width="15.75390625" style="0" customWidth="1"/>
    <col min="4" max="4" width="17.75390625" style="0" customWidth="1"/>
    <col min="5" max="5" width="25.875" style="0" customWidth="1"/>
    <col min="6" max="6" width="14.50390625" style="0" customWidth="1"/>
  </cols>
  <sheetData>
    <row r="1" spans="1:5" ht="25.5">
      <c r="A1" s="41" t="s">
        <v>72</v>
      </c>
      <c r="B1" s="41"/>
      <c r="C1" s="41"/>
      <c r="D1" s="41"/>
      <c r="E1" s="41"/>
    </row>
    <row r="2" spans="1:5" ht="21.75" customHeight="1">
      <c r="A2" t="s">
        <v>73</v>
      </c>
      <c r="E2" s="10" t="s">
        <v>2</v>
      </c>
    </row>
    <row r="3" spans="1:5" ht="24.75" customHeight="1">
      <c r="A3" s="42" t="s">
        <v>74</v>
      </c>
      <c r="B3" s="43"/>
      <c r="C3" s="45" t="s">
        <v>6</v>
      </c>
      <c r="D3" s="42" t="s">
        <v>33</v>
      </c>
      <c r="E3" s="43"/>
    </row>
    <row r="4" spans="1:5" ht="24.75" customHeight="1">
      <c r="A4" s="11" t="s">
        <v>34</v>
      </c>
      <c r="B4" s="11" t="s">
        <v>35</v>
      </c>
      <c r="C4" s="46"/>
      <c r="D4" s="11" t="s">
        <v>75</v>
      </c>
      <c r="E4" s="11" t="s">
        <v>76</v>
      </c>
    </row>
    <row r="5" spans="1:5" ht="24.75" customHeight="1">
      <c r="A5" s="12"/>
      <c r="B5" s="11" t="s">
        <v>77</v>
      </c>
      <c r="C5" s="21">
        <f>SUM(D5:E5)</f>
        <v>2054.95</v>
      </c>
      <c r="D5" s="21">
        <f>D6+D38</f>
        <v>1743.82</v>
      </c>
      <c r="E5" s="21">
        <f>E18+E42</f>
        <v>311.13</v>
      </c>
    </row>
    <row r="6" spans="1:5" ht="24.75" customHeight="1">
      <c r="A6" s="22" t="s">
        <v>78</v>
      </c>
      <c r="B6" s="23" t="s">
        <v>79</v>
      </c>
      <c r="C6" s="24">
        <f>SUM(D6:E6)</f>
        <v>1358.03</v>
      </c>
      <c r="D6" s="24">
        <f>SUM(D7:D17)</f>
        <v>1358.03</v>
      </c>
      <c r="E6" s="21"/>
    </row>
    <row r="7" spans="1:5" ht="24.75" customHeight="1">
      <c r="A7" s="22" t="s">
        <v>80</v>
      </c>
      <c r="B7" s="23" t="s">
        <v>81</v>
      </c>
      <c r="C7" s="21">
        <f>SUM(D7:E7)</f>
        <v>259.15</v>
      </c>
      <c r="D7" s="24">
        <v>259.15</v>
      </c>
      <c r="E7" s="21"/>
    </row>
    <row r="8" spans="1:5" ht="24.75" customHeight="1">
      <c r="A8" s="22" t="s">
        <v>82</v>
      </c>
      <c r="B8" s="23" t="s">
        <v>83</v>
      </c>
      <c r="C8" s="21">
        <f>SUM(D8:E8)</f>
        <v>214.25</v>
      </c>
      <c r="D8" s="24">
        <v>214.25</v>
      </c>
      <c r="E8" s="25"/>
    </row>
    <row r="9" spans="1:5" ht="24.75" customHeight="1">
      <c r="A9" s="22" t="s">
        <v>84</v>
      </c>
      <c r="B9" s="23" t="s">
        <v>85</v>
      </c>
      <c r="C9" s="21">
        <f>SUM(D9:E9)</f>
        <v>428.67</v>
      </c>
      <c r="D9" s="24">
        <v>428.67</v>
      </c>
      <c r="E9" s="21"/>
    </row>
    <row r="10" spans="1:5" ht="24.75" customHeight="1">
      <c r="A10" s="22" t="s">
        <v>86</v>
      </c>
      <c r="B10" s="23" t="s">
        <v>87</v>
      </c>
      <c r="C10" s="21">
        <f aca="true" t="shared" si="0" ref="C10:C20">SUM(D10:E10)</f>
        <v>2.6</v>
      </c>
      <c r="D10" s="24">
        <v>2.6</v>
      </c>
      <c r="E10" s="21"/>
    </row>
    <row r="11" spans="1:5" ht="24.75" customHeight="1">
      <c r="A11" s="22" t="s">
        <v>88</v>
      </c>
      <c r="B11" s="23" t="s">
        <v>89</v>
      </c>
      <c r="C11" s="21">
        <f t="shared" si="0"/>
        <v>112.7</v>
      </c>
      <c r="D11" s="24">
        <v>112.7</v>
      </c>
      <c r="E11" s="21"/>
    </row>
    <row r="12" spans="1:5" ht="24.75" customHeight="1">
      <c r="A12" s="22" t="s">
        <v>90</v>
      </c>
      <c r="B12" s="23" t="s">
        <v>91</v>
      </c>
      <c r="C12" s="21">
        <f t="shared" si="0"/>
        <v>145.99</v>
      </c>
      <c r="D12" s="24">
        <v>145.99</v>
      </c>
      <c r="E12" s="21"/>
    </row>
    <row r="13" spans="1:5" ht="24.75" customHeight="1">
      <c r="A13" s="22" t="s">
        <v>92</v>
      </c>
      <c r="B13" s="23" t="s">
        <v>93</v>
      </c>
      <c r="C13" s="21">
        <f t="shared" si="0"/>
        <v>4</v>
      </c>
      <c r="D13" s="24">
        <v>4</v>
      </c>
      <c r="E13" s="21"/>
    </row>
    <row r="14" spans="1:5" ht="24.75" customHeight="1">
      <c r="A14" s="22" t="s">
        <v>94</v>
      </c>
      <c r="B14" s="23" t="s">
        <v>95</v>
      </c>
      <c r="C14" s="21">
        <f t="shared" si="0"/>
        <v>9.25</v>
      </c>
      <c r="D14" s="24">
        <v>9.25</v>
      </c>
      <c r="E14" s="21"/>
    </row>
    <row r="15" spans="1:5" ht="24.75" customHeight="1">
      <c r="A15" s="22" t="s">
        <v>96</v>
      </c>
      <c r="B15" s="23" t="s">
        <v>97</v>
      </c>
      <c r="C15" s="21">
        <f t="shared" si="0"/>
        <v>122.8</v>
      </c>
      <c r="D15" s="24">
        <v>122.8</v>
      </c>
      <c r="E15" s="21"/>
    </row>
    <row r="16" spans="1:5" ht="24.75" customHeight="1">
      <c r="A16" s="22" t="s">
        <v>98</v>
      </c>
      <c r="B16" s="23" t="s">
        <v>99</v>
      </c>
      <c r="C16" s="21">
        <f t="shared" si="0"/>
        <v>29.62</v>
      </c>
      <c r="D16" s="24">
        <v>29.62</v>
      </c>
      <c r="E16" s="21"/>
    </row>
    <row r="17" spans="1:5" ht="24.75" customHeight="1">
      <c r="A17" s="22" t="s">
        <v>100</v>
      </c>
      <c r="B17" s="23" t="s">
        <v>101</v>
      </c>
      <c r="C17" s="21">
        <f t="shared" si="0"/>
        <v>29</v>
      </c>
      <c r="D17" s="24">
        <v>29</v>
      </c>
      <c r="E17" s="21"/>
    </row>
    <row r="18" spans="1:5" ht="24.75" customHeight="1">
      <c r="A18" s="22" t="s">
        <v>102</v>
      </c>
      <c r="B18" s="23" t="s">
        <v>12</v>
      </c>
      <c r="C18" s="24">
        <f t="shared" si="0"/>
        <v>265.58</v>
      </c>
      <c r="D18" s="21"/>
      <c r="E18" s="24">
        <f>SUM(E19:E37)</f>
        <v>265.58</v>
      </c>
    </row>
    <row r="19" spans="1:5" ht="24.75" customHeight="1">
      <c r="A19" s="22" t="s">
        <v>103</v>
      </c>
      <c r="B19" s="23" t="s">
        <v>104</v>
      </c>
      <c r="C19" s="21">
        <f t="shared" si="0"/>
        <v>16.04</v>
      </c>
      <c r="D19" s="21"/>
      <c r="E19" s="24">
        <v>16.04</v>
      </c>
    </row>
    <row r="20" spans="1:5" ht="24.75" customHeight="1">
      <c r="A20" s="22" t="s">
        <v>105</v>
      </c>
      <c r="B20" s="23" t="s">
        <v>106</v>
      </c>
      <c r="C20" s="21">
        <f t="shared" si="0"/>
        <v>3</v>
      </c>
      <c r="D20" s="25"/>
      <c r="E20" s="24">
        <v>3</v>
      </c>
    </row>
    <row r="21" spans="1:5" ht="24.75" customHeight="1">
      <c r="A21" s="22" t="s">
        <v>107</v>
      </c>
      <c r="B21" s="23" t="s">
        <v>108</v>
      </c>
      <c r="C21" s="21">
        <f>SUM(D21:E21)</f>
        <v>2.2</v>
      </c>
      <c r="D21" s="21"/>
      <c r="E21" s="24">
        <v>2.2</v>
      </c>
    </row>
    <row r="22" spans="1:5" ht="24.75" customHeight="1">
      <c r="A22" s="22" t="s">
        <v>109</v>
      </c>
      <c r="B22" s="23" t="s">
        <v>110</v>
      </c>
      <c r="C22" s="21">
        <f>SUM(D22:E22)</f>
        <v>3.25</v>
      </c>
      <c r="D22" s="25"/>
      <c r="E22" s="24">
        <v>3.25</v>
      </c>
    </row>
    <row r="23" spans="1:5" ht="24.75" customHeight="1">
      <c r="A23" s="22" t="s">
        <v>111</v>
      </c>
      <c r="B23" s="23" t="s">
        <v>112</v>
      </c>
      <c r="C23" s="21">
        <f aca="true" t="shared" si="1" ref="C23:C37">SUM(D23:E23)</f>
        <v>2.62</v>
      </c>
      <c r="D23" s="25"/>
      <c r="E23" s="24">
        <v>2.62</v>
      </c>
    </row>
    <row r="24" spans="1:5" ht="24.75" customHeight="1">
      <c r="A24" s="22" t="s">
        <v>113</v>
      </c>
      <c r="B24" s="23" t="s">
        <v>114</v>
      </c>
      <c r="C24" s="21">
        <f t="shared" si="1"/>
        <v>29</v>
      </c>
      <c r="D24" s="25"/>
      <c r="E24" s="24">
        <v>29</v>
      </c>
    </row>
    <row r="25" spans="1:5" ht="24.75" customHeight="1">
      <c r="A25" s="22" t="s">
        <v>115</v>
      </c>
      <c r="B25" s="23" t="s">
        <v>116</v>
      </c>
      <c r="C25" s="21">
        <f t="shared" si="1"/>
        <v>4.4</v>
      </c>
      <c r="D25" s="25"/>
      <c r="E25" s="24">
        <v>4.4</v>
      </c>
    </row>
    <row r="26" spans="1:5" ht="24.75" customHeight="1">
      <c r="A26" s="22" t="s">
        <v>117</v>
      </c>
      <c r="B26" s="23" t="s">
        <v>118</v>
      </c>
      <c r="C26" s="21">
        <f t="shared" si="1"/>
        <v>3.25</v>
      </c>
      <c r="D26" s="21"/>
      <c r="E26" s="24">
        <v>3.25</v>
      </c>
    </row>
    <row r="27" spans="1:5" ht="24.75" customHeight="1">
      <c r="A27" s="22" t="s">
        <v>119</v>
      </c>
      <c r="B27" s="23" t="s">
        <v>120</v>
      </c>
      <c r="C27" s="21">
        <f t="shared" si="1"/>
        <v>1</v>
      </c>
      <c r="D27" s="25"/>
      <c r="E27" s="24">
        <v>1</v>
      </c>
    </row>
    <row r="28" spans="1:5" ht="24.75" customHeight="1">
      <c r="A28" s="22" t="s">
        <v>121</v>
      </c>
      <c r="B28" s="23" t="s">
        <v>122</v>
      </c>
      <c r="C28" s="21">
        <f t="shared" si="1"/>
        <v>8</v>
      </c>
      <c r="D28" s="25"/>
      <c r="E28" s="24">
        <v>8</v>
      </c>
    </row>
    <row r="29" spans="1:5" ht="24.75" customHeight="1">
      <c r="A29" s="22" t="s">
        <v>123</v>
      </c>
      <c r="B29" s="23" t="s">
        <v>124</v>
      </c>
      <c r="C29" s="21">
        <f t="shared" si="1"/>
        <v>2.2</v>
      </c>
      <c r="D29" s="25"/>
      <c r="E29" s="24">
        <v>2.2</v>
      </c>
    </row>
    <row r="30" spans="1:5" ht="24.75" customHeight="1">
      <c r="A30" s="22" t="s">
        <v>125</v>
      </c>
      <c r="B30" s="23" t="s">
        <v>126</v>
      </c>
      <c r="C30" s="21">
        <f t="shared" si="1"/>
        <v>3</v>
      </c>
      <c r="D30" s="25"/>
      <c r="E30" s="24">
        <v>3</v>
      </c>
    </row>
    <row r="31" spans="1:5" ht="24.75" customHeight="1">
      <c r="A31" s="22" t="s">
        <v>127</v>
      </c>
      <c r="B31" s="23" t="s">
        <v>128</v>
      </c>
      <c r="C31" s="21">
        <f t="shared" si="1"/>
        <v>39.8</v>
      </c>
      <c r="D31" s="25"/>
      <c r="E31" s="24">
        <v>39.8</v>
      </c>
    </row>
    <row r="32" spans="1:5" ht="24.75" customHeight="1">
      <c r="A32" s="22" t="s">
        <v>129</v>
      </c>
      <c r="B32" s="23" t="s">
        <v>130</v>
      </c>
      <c r="C32" s="21">
        <f t="shared" si="1"/>
        <v>14.09</v>
      </c>
      <c r="D32" s="25"/>
      <c r="E32" s="24">
        <v>14.09</v>
      </c>
    </row>
    <row r="33" spans="1:5" ht="24.75" customHeight="1">
      <c r="A33" s="22" t="s">
        <v>131</v>
      </c>
      <c r="B33" s="23" t="s">
        <v>132</v>
      </c>
      <c r="C33" s="21">
        <f t="shared" si="1"/>
        <v>27.53</v>
      </c>
      <c r="D33" s="25"/>
      <c r="E33" s="24">
        <v>27.53</v>
      </c>
    </row>
    <row r="34" spans="1:5" ht="24.75" customHeight="1">
      <c r="A34" s="22" t="s">
        <v>133</v>
      </c>
      <c r="B34" s="23" t="s">
        <v>134</v>
      </c>
      <c r="C34" s="21">
        <f t="shared" si="1"/>
        <v>34.3</v>
      </c>
      <c r="D34" s="25"/>
      <c r="E34" s="24">
        <v>34.3</v>
      </c>
    </row>
    <row r="35" spans="1:5" ht="24.75" customHeight="1">
      <c r="A35" s="22" t="s">
        <v>135</v>
      </c>
      <c r="B35" s="23" t="s">
        <v>136</v>
      </c>
      <c r="C35" s="21">
        <f t="shared" si="1"/>
        <v>9.57</v>
      </c>
      <c r="D35" s="25"/>
      <c r="E35" s="24">
        <v>9.57</v>
      </c>
    </row>
    <row r="36" spans="1:5" ht="24.75" customHeight="1">
      <c r="A36" s="22" t="s">
        <v>137</v>
      </c>
      <c r="B36" s="23" t="s">
        <v>138</v>
      </c>
      <c r="C36" s="21">
        <f t="shared" si="1"/>
        <v>45.71</v>
      </c>
      <c r="D36" s="25"/>
      <c r="E36" s="24">
        <v>45.71</v>
      </c>
    </row>
    <row r="37" spans="1:5" ht="24.75" customHeight="1">
      <c r="A37" s="22" t="s">
        <v>139</v>
      </c>
      <c r="B37" s="23" t="s">
        <v>140</v>
      </c>
      <c r="C37" s="21">
        <f t="shared" si="1"/>
        <v>16.62</v>
      </c>
      <c r="D37" s="25"/>
      <c r="E37" s="24">
        <v>16.62</v>
      </c>
    </row>
    <row r="38" spans="1:5" ht="24.75" customHeight="1">
      <c r="A38" s="22" t="s">
        <v>141</v>
      </c>
      <c r="B38" s="23" t="s">
        <v>142</v>
      </c>
      <c r="C38" s="21">
        <f aca="true" t="shared" si="2" ref="C38:C45">SUM(D38:E38)</f>
        <v>385.79</v>
      </c>
      <c r="D38" s="25">
        <f>SUM(D39:D41)</f>
        <v>385.79</v>
      </c>
      <c r="E38" s="24"/>
    </row>
    <row r="39" spans="1:5" ht="24.75" customHeight="1">
      <c r="A39" s="22" t="s">
        <v>143</v>
      </c>
      <c r="B39" s="23" t="s">
        <v>144</v>
      </c>
      <c r="C39" s="21">
        <f t="shared" si="2"/>
        <v>45</v>
      </c>
      <c r="D39" s="25">
        <v>45</v>
      </c>
      <c r="E39" s="24"/>
    </row>
    <row r="40" spans="1:5" ht="24.75" customHeight="1">
      <c r="A40" s="22" t="s">
        <v>145</v>
      </c>
      <c r="B40" s="23" t="s">
        <v>146</v>
      </c>
      <c r="C40" s="21">
        <f t="shared" si="2"/>
        <v>264.23</v>
      </c>
      <c r="D40" s="25">
        <v>264.23</v>
      </c>
      <c r="E40" s="24"/>
    </row>
    <row r="41" spans="1:5" ht="24.75" customHeight="1">
      <c r="A41" s="22" t="s">
        <v>147</v>
      </c>
      <c r="B41" s="23" t="s">
        <v>148</v>
      </c>
      <c r="C41" s="21">
        <f t="shared" si="2"/>
        <v>76.56</v>
      </c>
      <c r="D41" s="25">
        <v>76.56</v>
      </c>
      <c r="E41" s="24"/>
    </row>
    <row r="42" spans="1:5" ht="24.75" customHeight="1">
      <c r="A42" s="22" t="s">
        <v>149</v>
      </c>
      <c r="B42" s="23" t="s">
        <v>150</v>
      </c>
      <c r="C42" s="21">
        <f t="shared" si="2"/>
        <v>45.55</v>
      </c>
      <c r="D42" s="25"/>
      <c r="E42" s="24">
        <f>SUM(E43:E45)</f>
        <v>45.55</v>
      </c>
    </row>
    <row r="43" spans="1:5" ht="24.75" customHeight="1">
      <c r="A43" s="22" t="s">
        <v>151</v>
      </c>
      <c r="B43" s="23" t="s">
        <v>152</v>
      </c>
      <c r="C43" s="21">
        <f t="shared" si="2"/>
        <v>13.01</v>
      </c>
      <c r="D43" s="25"/>
      <c r="E43" s="24">
        <v>13.01</v>
      </c>
    </row>
    <row r="44" spans="1:5" ht="24.75" customHeight="1">
      <c r="A44" s="22" t="s">
        <v>153</v>
      </c>
      <c r="B44" s="23" t="s">
        <v>154</v>
      </c>
      <c r="C44" s="21">
        <f t="shared" si="2"/>
        <v>2</v>
      </c>
      <c r="D44" s="25"/>
      <c r="E44" s="24">
        <v>2</v>
      </c>
    </row>
    <row r="45" spans="1:5" ht="24.75" customHeight="1">
      <c r="A45" s="22" t="s">
        <v>155</v>
      </c>
      <c r="B45" s="23" t="s">
        <v>156</v>
      </c>
      <c r="C45" s="21">
        <f t="shared" si="2"/>
        <v>30.54</v>
      </c>
      <c r="D45" s="25"/>
      <c r="E45" s="24">
        <v>30.54</v>
      </c>
    </row>
  </sheetData>
  <sheetProtection/>
  <mergeCells count="4">
    <mergeCell ref="A1:E1"/>
    <mergeCell ref="A3:B3"/>
    <mergeCell ref="D3:E3"/>
    <mergeCell ref="C3:C4"/>
  </mergeCells>
  <printOptions horizontalCentered="1"/>
  <pageMargins left="0.31" right="0.31" top="0.75" bottom="0.35" header="0.31" footer="0.31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7" sqref="B7"/>
    </sheetView>
  </sheetViews>
  <sheetFormatPr defaultColWidth="9.00390625" defaultRowHeight="13.5"/>
  <cols>
    <col min="1" max="1" width="9.625" style="0" customWidth="1"/>
    <col min="2" max="2" width="45.875" style="0" customWidth="1"/>
    <col min="3" max="5" width="19.25390625" style="0" customWidth="1"/>
    <col min="6" max="6" width="14.50390625" style="0" customWidth="1"/>
  </cols>
  <sheetData>
    <row r="1" spans="1:5" ht="25.5">
      <c r="A1" s="41" t="s">
        <v>157</v>
      </c>
      <c r="B1" s="41"/>
      <c r="C1" s="41"/>
      <c r="D1" s="41"/>
      <c r="E1" s="41"/>
    </row>
    <row r="2" spans="1:5" ht="21.75" customHeight="1">
      <c r="A2" t="s">
        <v>158</v>
      </c>
      <c r="E2" s="10" t="s">
        <v>2</v>
      </c>
    </row>
    <row r="3" spans="1:5" ht="24.75" customHeight="1">
      <c r="A3" s="42" t="s">
        <v>31</v>
      </c>
      <c r="B3" s="43"/>
      <c r="C3" s="45" t="s">
        <v>6</v>
      </c>
      <c r="D3" s="42" t="s">
        <v>33</v>
      </c>
      <c r="E3" s="43"/>
    </row>
    <row r="4" spans="1:5" ht="24.75" customHeight="1">
      <c r="A4" s="11" t="s">
        <v>34</v>
      </c>
      <c r="B4" s="11" t="s">
        <v>35</v>
      </c>
      <c r="C4" s="46"/>
      <c r="D4" s="11" t="s">
        <v>36</v>
      </c>
      <c r="E4" s="11" t="s">
        <v>37</v>
      </c>
    </row>
    <row r="5" spans="1:5" ht="40.5" customHeight="1">
      <c r="A5" s="12"/>
      <c r="B5" s="11" t="s">
        <v>41</v>
      </c>
      <c r="C5" s="11">
        <v>0</v>
      </c>
      <c r="D5" s="11">
        <v>0</v>
      </c>
      <c r="E5" s="11">
        <v>0</v>
      </c>
    </row>
    <row r="6" spans="1:5" ht="40.5" customHeight="1">
      <c r="A6" s="12"/>
      <c r="B6" s="20" t="s">
        <v>159</v>
      </c>
      <c r="C6" s="12"/>
      <c r="D6" s="12"/>
      <c r="E6" s="12"/>
    </row>
    <row r="7" spans="1:5" ht="40.5" customHeight="1">
      <c r="A7" s="12"/>
      <c r="B7" s="12"/>
      <c r="C7" s="12"/>
      <c r="D7" s="12"/>
      <c r="E7" s="12"/>
    </row>
    <row r="8" spans="1:5" ht="40.5" customHeight="1">
      <c r="A8" s="12"/>
      <c r="B8" s="12"/>
      <c r="C8" s="12"/>
      <c r="D8" s="12"/>
      <c r="E8" s="12"/>
    </row>
    <row r="9" spans="1:5" ht="40.5" customHeight="1">
      <c r="A9" s="12"/>
      <c r="B9" s="12"/>
      <c r="C9" s="12"/>
      <c r="D9" s="12"/>
      <c r="E9" s="12"/>
    </row>
    <row r="10" spans="1:5" ht="40.5" customHeight="1">
      <c r="A10" s="12"/>
      <c r="B10" s="12"/>
      <c r="C10" s="12"/>
      <c r="D10" s="12"/>
      <c r="E10" s="12"/>
    </row>
    <row r="11" spans="1:5" ht="40.5" customHeight="1">
      <c r="A11" s="12"/>
      <c r="B11" s="12"/>
      <c r="C11" s="12"/>
      <c r="D11" s="12"/>
      <c r="E11" s="12"/>
    </row>
    <row r="12" spans="1:5" ht="40.5" customHeight="1">
      <c r="A12" s="47" t="s">
        <v>160</v>
      </c>
      <c r="B12" s="48"/>
      <c r="C12" s="48"/>
      <c r="D12" s="48"/>
      <c r="E12" s="49"/>
    </row>
  </sheetData>
  <sheetProtection/>
  <mergeCells count="5">
    <mergeCell ref="A1:E1"/>
    <mergeCell ref="A3:B3"/>
    <mergeCell ref="D3:E3"/>
    <mergeCell ref="A12:E12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55.25390625" style="0" customWidth="1"/>
    <col min="2" max="2" width="50.375" style="0" customWidth="1"/>
  </cols>
  <sheetData>
    <row r="1" spans="1:2" ht="36" customHeight="1">
      <c r="A1" s="41" t="s">
        <v>161</v>
      </c>
      <c r="B1" s="41"/>
    </row>
    <row r="2" spans="1:2" ht="25.5" customHeight="1">
      <c r="A2" t="s">
        <v>162</v>
      </c>
      <c r="B2" s="10" t="s">
        <v>2</v>
      </c>
    </row>
    <row r="3" spans="1:2" ht="27" customHeight="1">
      <c r="A3" s="11" t="s">
        <v>5</v>
      </c>
      <c r="B3" s="11" t="s">
        <v>6</v>
      </c>
    </row>
    <row r="4" spans="1:2" ht="27" customHeight="1">
      <c r="A4" s="11" t="s">
        <v>56</v>
      </c>
      <c r="B4" s="13">
        <f>SUM(B5:B7)</f>
        <v>36.97</v>
      </c>
    </row>
    <row r="5" spans="1:2" ht="27" customHeight="1">
      <c r="A5" s="12" t="s">
        <v>163</v>
      </c>
      <c r="B5" s="13">
        <v>24.4</v>
      </c>
    </row>
    <row r="6" spans="1:2" ht="27" customHeight="1">
      <c r="A6" s="12" t="s">
        <v>164</v>
      </c>
      <c r="B6" s="13">
        <v>3</v>
      </c>
    </row>
    <row r="7" spans="1:2" ht="27" customHeight="1">
      <c r="A7" s="12" t="s">
        <v>165</v>
      </c>
      <c r="B7" s="13">
        <v>9.57</v>
      </c>
    </row>
    <row r="8" spans="1:2" ht="27" customHeight="1">
      <c r="A8" s="12" t="s">
        <v>166</v>
      </c>
      <c r="B8" s="13">
        <v>9.57</v>
      </c>
    </row>
    <row r="9" spans="1:2" ht="27" customHeight="1">
      <c r="A9" s="12" t="s">
        <v>167</v>
      </c>
      <c r="B9" s="13"/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58.50390625" style="0" customWidth="1"/>
    <col min="2" max="2" width="36.00390625" style="0" customWidth="1"/>
  </cols>
  <sheetData>
    <row r="1" spans="1:2" ht="25.5">
      <c r="A1" s="41" t="s">
        <v>244</v>
      </c>
      <c r="B1" s="41"/>
    </row>
    <row r="2" spans="1:2" ht="21.75" customHeight="1">
      <c r="A2" t="s">
        <v>168</v>
      </c>
      <c r="B2" s="10" t="s">
        <v>2</v>
      </c>
    </row>
    <row r="3" spans="1:2" ht="27" customHeight="1">
      <c r="A3" s="11" t="s">
        <v>5</v>
      </c>
      <c r="B3" s="11" t="s">
        <v>6</v>
      </c>
    </row>
    <row r="4" spans="1:2" ht="27" customHeight="1">
      <c r="A4" s="11" t="s">
        <v>56</v>
      </c>
      <c r="B4" s="15">
        <f>SUM(B5:B9)</f>
        <v>0</v>
      </c>
    </row>
    <row r="5" spans="1:2" ht="27" customHeight="1">
      <c r="A5" s="16"/>
      <c r="B5" s="17"/>
    </row>
    <row r="6" spans="1:2" ht="27" customHeight="1">
      <c r="A6" s="16"/>
      <c r="B6" s="17"/>
    </row>
    <row r="7" spans="1:2" ht="27" customHeight="1">
      <c r="A7" s="16"/>
      <c r="B7" s="17"/>
    </row>
    <row r="8" spans="1:5" ht="27" customHeight="1">
      <c r="A8" s="16"/>
      <c r="B8" s="17"/>
      <c r="D8" s="18"/>
      <c r="E8" s="19"/>
    </row>
    <row r="9" spans="1:5" ht="27" customHeight="1">
      <c r="A9" s="16"/>
      <c r="B9" s="17"/>
      <c r="D9" s="18"/>
      <c r="E9" s="19"/>
    </row>
    <row r="10" spans="1:5" ht="27" customHeight="1">
      <c r="A10" s="68" t="s">
        <v>245</v>
      </c>
      <c r="B10" s="69"/>
      <c r="D10" s="18"/>
      <c r="E10" s="19"/>
    </row>
    <row r="11" ht="18.75" customHeight="1"/>
  </sheetData>
  <sheetProtection/>
  <mergeCells count="2">
    <mergeCell ref="A1:B1"/>
    <mergeCell ref="A10:B10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2018-03-02T01:52:53Z</cp:lastPrinted>
  <dcterms:created xsi:type="dcterms:W3CDTF">2017-02-07T06:52:41Z</dcterms:created>
  <dcterms:modified xsi:type="dcterms:W3CDTF">2021-05-31T08:45:15Z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