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45" windowWidth="3420" windowHeight="1530" firstSheet="7" activeTab="9"/>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三公”经费公共预算财政拨款支出决算表" sheetId="7" r:id="rId7"/>
    <sheet name="g08政府性基金预算财政拨款支出决算表1" sheetId="8" r:id="rId8"/>
    <sheet name="g09财政专项支出决算表" sheetId="9" r:id="rId9"/>
    <sheet name="g10专项转移支付分配市县表" sheetId="10" r:id="rId10"/>
  </sheets>
  <definedNames>
    <definedName name="_xlnm.Print_Area" localSheetId="0">'g01收入支出决算总表'!$A$1:$F$23</definedName>
    <definedName name="_xlnm.Print_Area" localSheetId="3">'g04财政拨款收入支出决算总表'!$A$1:$H$24</definedName>
    <definedName name="_xlnm.Print_Area" localSheetId="4">'g05一般公共预算财政拨款支出决算表'!$A$1:$F$34</definedName>
    <definedName name="_xlnm.Print_Area" localSheetId="5">'g06一般公共预算财政拨款基本支出决算表'!$A$1:$I$36</definedName>
    <definedName name="_xlnm.Print_Area" localSheetId="9">'g10专项转移支付分配市县表'!$A$1:$B$17</definedName>
    <definedName name="_xlnm.Print_Area" localSheetId="6">'Z07“三公”经费公共预算财政拨款支出决算表'!$A$1:$L$9</definedName>
  </definedNames>
  <calcPr fullCalcOnLoad="1"/>
</workbook>
</file>

<file path=xl/sharedStrings.xml><?xml version="1.0" encoding="utf-8"?>
<sst xmlns="http://schemas.openxmlformats.org/spreadsheetml/2006/main" count="556" uniqueCount="405">
  <si>
    <t>收入</t>
  </si>
  <si>
    <t>支出</t>
  </si>
  <si>
    <t>项    目</t>
  </si>
  <si>
    <t>行次</t>
  </si>
  <si>
    <t>决算数</t>
  </si>
  <si>
    <t>栏    次</t>
  </si>
  <si>
    <t>1</t>
  </si>
  <si>
    <t>2</t>
  </si>
  <si>
    <t>3</t>
  </si>
  <si>
    <t>4</t>
  </si>
  <si>
    <t>5</t>
  </si>
  <si>
    <t>6</t>
  </si>
  <si>
    <t>7</t>
  </si>
  <si>
    <t>8</t>
  </si>
  <si>
    <t>9</t>
  </si>
  <si>
    <t>10</t>
  </si>
  <si>
    <t>11</t>
  </si>
  <si>
    <t>12</t>
  </si>
  <si>
    <t>13</t>
  </si>
  <si>
    <t>14</t>
  </si>
  <si>
    <t>16</t>
  </si>
  <si>
    <t>17</t>
  </si>
  <si>
    <t>18</t>
  </si>
  <si>
    <t>19</t>
  </si>
  <si>
    <t>20</t>
  </si>
  <si>
    <t>21</t>
  </si>
  <si>
    <t>22</t>
  </si>
  <si>
    <t>23</t>
  </si>
  <si>
    <t>本年收入合计</t>
  </si>
  <si>
    <t>24</t>
  </si>
  <si>
    <t>本年支出合计</t>
  </si>
  <si>
    <t>25</t>
  </si>
  <si>
    <t>26</t>
  </si>
  <si>
    <t>合计</t>
  </si>
  <si>
    <t>项    目</t>
  </si>
  <si>
    <t>上级补助收入</t>
  </si>
  <si>
    <t>事业收入</t>
  </si>
  <si>
    <t>经营收入</t>
  </si>
  <si>
    <t>其他收入</t>
  </si>
  <si>
    <t>科目名称</t>
  </si>
  <si>
    <t>栏次</t>
  </si>
  <si>
    <t>基本支出</t>
  </si>
  <si>
    <t>项目支出</t>
  </si>
  <si>
    <t>上缴上级支出</t>
  </si>
  <si>
    <t>经营支出</t>
  </si>
  <si>
    <t>对附属单位补助支出</t>
  </si>
  <si>
    <t>4</t>
  </si>
  <si>
    <t>5</t>
  </si>
  <si>
    <t>6</t>
  </si>
  <si>
    <r>
      <t xml:space="preserve">项 </t>
    </r>
    <r>
      <rPr>
        <sz val="11"/>
        <color indexed="8"/>
        <rFont val="宋体"/>
        <family val="0"/>
      </rPr>
      <t xml:space="preserve">   </t>
    </r>
    <r>
      <rPr>
        <sz val="12"/>
        <rFont val="宋体"/>
        <family val="0"/>
      </rPr>
      <t>目</t>
    </r>
  </si>
  <si>
    <t xml:space="preserve">基本支出  </t>
  </si>
  <si>
    <t>合计</t>
  </si>
  <si>
    <t>单位：万元</t>
  </si>
  <si>
    <t>单位：万元</t>
  </si>
  <si>
    <t>公开01表</t>
  </si>
  <si>
    <t>公开02表</t>
  </si>
  <si>
    <t>公开04表</t>
  </si>
  <si>
    <t>公开03表</t>
  </si>
  <si>
    <t>7</t>
  </si>
  <si>
    <t>财政拨款收入</t>
  </si>
  <si>
    <t>本年收入</t>
  </si>
  <si>
    <t>项目支出</t>
  </si>
  <si>
    <t>年末结转和结余</t>
  </si>
  <si>
    <t xml:space="preserve">基本支出  </t>
  </si>
  <si>
    <t>本年支出</t>
  </si>
  <si>
    <t>小计</t>
  </si>
  <si>
    <t>一、财政拨款收入</t>
  </si>
  <si>
    <t>二、上级补助收入</t>
  </si>
  <si>
    <t>三、事业收入</t>
  </si>
  <si>
    <t>四、经营收入</t>
  </si>
  <si>
    <t>六、其他收入</t>
  </si>
  <si>
    <t xml:space="preserve">         用事业基金弥补收支差额</t>
  </si>
  <si>
    <t xml:space="preserve">                结余分配</t>
  </si>
  <si>
    <t xml:space="preserve">                年末结转和结余</t>
  </si>
  <si>
    <t>合计</t>
  </si>
  <si>
    <t>因公出国（境）费</t>
  </si>
  <si>
    <t>公务用车购置及运行费</t>
  </si>
  <si>
    <t>公务接待费</t>
  </si>
  <si>
    <t>小计</t>
  </si>
  <si>
    <t>公务用车
购置费</t>
  </si>
  <si>
    <t>公务用车
运行费</t>
  </si>
  <si>
    <t>五、附属单位上缴收入</t>
  </si>
  <si>
    <t>附属单位上缴收入</t>
  </si>
  <si>
    <t>收入支出决算总表</t>
  </si>
  <si>
    <t xml:space="preserve">         年初结转和结余</t>
  </si>
  <si>
    <t>一、一般公共服务支出</t>
  </si>
  <si>
    <t>二、外交支出</t>
  </si>
  <si>
    <t>三、国防支出</t>
  </si>
  <si>
    <t>四、公共安全支出</t>
  </si>
  <si>
    <t>五、教育支出</t>
  </si>
  <si>
    <t>六、科学技术支出</t>
  </si>
  <si>
    <t>收入决算表</t>
  </si>
  <si>
    <t>注：本表反映部门本年度取得的各项收入情况。</t>
  </si>
  <si>
    <t>注：本表反映部门本年度各项支出情况。</t>
  </si>
  <si>
    <t>支出决算表</t>
  </si>
  <si>
    <t>财政拨款收入支出决算总表</t>
  </si>
  <si>
    <t>二、政府性基金预算财政拨款</t>
  </si>
  <si>
    <t>一、一般公共预算财政拨款</t>
  </si>
  <si>
    <t xml:space="preserve">        政府性基金预算财政拨款</t>
  </si>
  <si>
    <t>金额</t>
  </si>
  <si>
    <r>
      <t>公开0</t>
    </r>
    <r>
      <rPr>
        <sz val="10"/>
        <color indexed="8"/>
        <rFont val="宋体"/>
        <family val="0"/>
      </rPr>
      <t>8</t>
    </r>
    <r>
      <rPr>
        <sz val="10"/>
        <color indexed="8"/>
        <rFont val="宋体"/>
        <family val="0"/>
      </rPr>
      <t>表</t>
    </r>
  </si>
  <si>
    <t>政府性基金预算财政拨款收入支出决算表</t>
  </si>
  <si>
    <r>
      <t>公开0</t>
    </r>
    <r>
      <rPr>
        <sz val="10"/>
        <color indexed="8"/>
        <rFont val="宋体"/>
        <family val="0"/>
      </rPr>
      <t>7</t>
    </r>
    <r>
      <rPr>
        <sz val="10"/>
        <color indexed="8"/>
        <rFont val="宋体"/>
        <family val="0"/>
      </rPr>
      <t>表</t>
    </r>
  </si>
  <si>
    <t>功能分类科目编码</t>
  </si>
  <si>
    <t>功能分类科目编码</t>
  </si>
  <si>
    <t xml:space="preserve">      一般公共预算财政拨款</t>
  </si>
  <si>
    <t>一般公共预算财政拨款</t>
  </si>
  <si>
    <t>政府性基金预算财政拨款</t>
  </si>
  <si>
    <t>年初结转和结余</t>
  </si>
  <si>
    <t>14</t>
  </si>
  <si>
    <t>15</t>
  </si>
  <si>
    <t>年初财政拨款结转和结余</t>
  </si>
  <si>
    <t>年末财政拨款结转和结余</t>
  </si>
  <si>
    <t>人员经费</t>
  </si>
  <si>
    <t/>
  </si>
  <si>
    <t>公用经费</t>
  </si>
  <si>
    <t>金额</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</si>
  <si>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</si>
  <si>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</si>
  <si>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</si>
  <si>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</si>
  <si>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</si>
  <si>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</si>
  <si>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</si>
  <si>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</si>
  <si>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</si>
  <si>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</si>
  <si>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</si>
  <si>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</si>
  <si>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</si>
  <si>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</si>
  <si>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</si>
  <si>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</si>
  <si>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</si>
  <si>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</si>
  <si>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</si>
  <si>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</si>
  <si>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</si>
  <si>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</si>
  <si>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</si>
  <si>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</si>
  <si>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</si>
  <si>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</si>
  <si>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</si>
  <si>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</si>
  <si>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</si>
  <si>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</si>
  <si>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</si>
  <si>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</si>
  <si>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</si>
  <si>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</si>
  <si>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</si>
  <si>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</si>
  <si>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</si>
  <si>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</si>
  <si>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</si>
  <si>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</si>
  <si>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</si>
  <si>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</si>
  <si>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</si>
  <si>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</si>
  <si>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</si>
  <si>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</si>
  <si>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</si>
  <si>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</si>
  <si>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</si>
  <si>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</si>
  <si>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</si>
  <si>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</si>
  <si>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</si>
  <si>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</si>
  <si>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</si>
  <si>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</si>
  <si>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</si>
  <si>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</si>
  <si>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</si>
  <si>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</si>
  <si>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</si>
  <si>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</si>
  <si>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</si>
  <si>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</si>
  <si>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</si>
  <si>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</si>
  <si>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</si>
  <si>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</si>
  <si>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</si>
  <si>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</si>
  <si>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</si>
  <si>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</si>
  <si>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</si>
  <si>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</si>
  <si>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</si>
  <si>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</si>
  <si>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</si>
  <si>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</si>
  <si>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</si>
  <si>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</si>
  <si>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</si>
  <si>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</si>
  <si>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</si>
  <si>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</si>
  <si>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</si>
  <si>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</si>
  <si>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</si>
  <si>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</si>
  <si>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</si>
  <si>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</si>
  <si>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</si>
  <si>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</si>
  <si>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</si>
  <si>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</si>
  <si>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</si>
  <si>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</si>
  <si>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</si>
  <si>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</si>
  <si>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</si>
  <si>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</si>
  <si>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</si>
  <si>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</si>
  <si>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</si>
  <si>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</si>
  <si>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</si>
  <si>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</si>
  <si>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</si>
  <si>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</si>
  <si>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</si>
  <si>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</si>
  <si>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</si>
  <si>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</si>
  <si>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</si>
  <si>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</si>
  <si>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</si>
  <si>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</si>
  <si>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</si>
  <si>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</si>
  <si>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</si>
  <si>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</si>
  <si>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</si>
  <si>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</si>
  <si>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</si>
  <si>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</si>
  <si>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</si>
  <si>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</si>
  <si>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</si>
  <si>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 xml:space="preserve">  住房公积金</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</si>
  <si>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</si>
  <si>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</si>
  <si>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</si>
  <si>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</si>
  <si>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</si>
  <si>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</si>
  <si>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</si>
  <si>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</si>
  <si>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</si>
  <si>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</si>
  <si>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</si>
  <si>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</si>
  <si>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</si>
  <si>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</si>
  <si>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</si>
  <si>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</si>
  <si>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</si>
  <si>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</si>
  <si>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</si>
  <si>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</si>
  <si>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</si>
  <si>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其他支出</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</si>
  <si>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</si>
  <si>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</si>
  <si>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</si>
  <si>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</si>
  <si>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</si>
  <si>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</si>
  <si>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</si>
  <si>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</si>
  <si>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</si>
  <si>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</si>
  <si>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</si>
  <si>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</si>
  <si>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</si>
  <si>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公用经费合计</t>
  </si>
  <si>
    <t>公开06表</t>
  </si>
  <si>
    <t>单位：万元</t>
  </si>
  <si>
    <t>经济分类
科目编码</t>
  </si>
  <si>
    <t>注：本表反映部门本年度一般公共预算财政拨款和政府性基金预算财政拨款的总收支和年末结转结余情况。</t>
  </si>
  <si>
    <t>注：本表反映部门本年度的总收支和年末结转结余情况。</t>
  </si>
  <si>
    <t>注：本表反映部门本年度一般公共预算财政拨款基本支出明细情况。</t>
  </si>
  <si>
    <t>总计</t>
  </si>
  <si>
    <t>总计</t>
  </si>
  <si>
    <t>一般公共预算财政拨款基本支出决算表</t>
  </si>
  <si>
    <r>
      <t>公开0</t>
    </r>
    <r>
      <rPr>
        <sz val="10"/>
        <color indexed="8"/>
        <rFont val="宋体"/>
        <family val="0"/>
      </rPr>
      <t>5</t>
    </r>
    <r>
      <rPr>
        <sz val="10"/>
        <color indexed="8"/>
        <rFont val="宋体"/>
        <family val="0"/>
      </rPr>
      <t>表</t>
    </r>
  </si>
  <si>
    <t>本年支出</t>
  </si>
  <si>
    <t>小计</t>
  </si>
  <si>
    <t>注：本表反映部门本年度政府性基金预算财政拨款收入、支出及结转和结余情况。</t>
  </si>
  <si>
    <t>预算数</t>
  </si>
  <si>
    <t>一般公共预算财政拨款支出决算表</t>
  </si>
  <si>
    <t>注：本表反映部门本年度一般公共预算财政拨款支出情况。</t>
  </si>
  <si>
    <t>财政拨款“三公”经费支出决算表</t>
  </si>
  <si>
    <r>
      <t>注：本表反映部门本年度财政拨款“三公”经费支出预决算情况。其中，</t>
    </r>
    <r>
      <rPr>
        <sz val="12"/>
        <rFont val="宋体"/>
        <family val="0"/>
      </rPr>
      <t>预算数为“三公”经费年初预算数，包括一般公共预算财政拨款预算数和政府性基金财政拨款预算数。决算数包括当年一般公共预算财政拨款、政府性基金财政拨款和以前年度结转资金安排的实际支出。</t>
    </r>
  </si>
  <si>
    <t>七、文化体育与传媒支出</t>
  </si>
  <si>
    <t>八、社会保障和就业支出</t>
  </si>
  <si>
    <t>九、医疗卫生与计划生育支出</t>
  </si>
  <si>
    <t>科学技术支出</t>
  </si>
  <si>
    <t>科学技术支出</t>
  </si>
  <si>
    <t>社会科学</t>
  </si>
  <si>
    <t>社会科学</t>
  </si>
  <si>
    <t>部门：湖北省社会科学界联合会（汇总）</t>
  </si>
  <si>
    <t>2060601</t>
  </si>
  <si>
    <t xml:space="preserve">  社会科学研究机构</t>
  </si>
  <si>
    <t xml:space="preserve">  社会科学研究机构</t>
  </si>
  <si>
    <t>2060602</t>
  </si>
  <si>
    <t>2060602</t>
  </si>
  <si>
    <t xml:space="preserve">  社会科学研究</t>
  </si>
  <si>
    <t xml:space="preserve">  社会科学研究</t>
  </si>
  <si>
    <t>2060699</t>
  </si>
  <si>
    <t xml:space="preserve">  其他社会科学支出</t>
  </si>
  <si>
    <t xml:space="preserve">  其他社会科学支出</t>
  </si>
  <si>
    <t>207</t>
  </si>
  <si>
    <t>文化体育与传媒支出</t>
  </si>
  <si>
    <t>文化体育与传媒支出</t>
  </si>
  <si>
    <t>20799</t>
  </si>
  <si>
    <t>其他文化体育与传媒支出</t>
  </si>
  <si>
    <t>其他文化体育与传媒支出</t>
  </si>
  <si>
    <t>2079902</t>
  </si>
  <si>
    <t xml:space="preserve">  宣传文化发展专项支出</t>
  </si>
  <si>
    <t xml:space="preserve">  宣传文化发展专项支出</t>
  </si>
  <si>
    <t>2079999</t>
  </si>
  <si>
    <t xml:space="preserve">  其他文化体育与传媒支出</t>
  </si>
  <si>
    <t>208</t>
  </si>
  <si>
    <t>社会保障和就业支出</t>
  </si>
  <si>
    <t>社会保障和就业支出</t>
  </si>
  <si>
    <t>20805</t>
  </si>
  <si>
    <t>行政事业单位离退休</t>
  </si>
  <si>
    <t>行政事业单位离退休</t>
  </si>
  <si>
    <t>2080503</t>
  </si>
  <si>
    <t>2080503</t>
  </si>
  <si>
    <t xml:space="preserve">  离退休人员管理机构</t>
  </si>
  <si>
    <t xml:space="preserve">  离退休人员管理机构</t>
  </si>
  <si>
    <t xml:space="preserve">  机关事业单位基本养老保险缴费支出</t>
  </si>
  <si>
    <t>2080505</t>
  </si>
  <si>
    <t>2080506</t>
  </si>
  <si>
    <t xml:space="preserve">  机关事业单位职业年金缴费支出</t>
  </si>
  <si>
    <t>2080599</t>
  </si>
  <si>
    <t xml:space="preserve">  其他行政事业单位离退休支出</t>
  </si>
  <si>
    <t xml:space="preserve">  其他行政事业单位离退休支出</t>
  </si>
  <si>
    <t>210</t>
  </si>
  <si>
    <t>医疗卫生与计划生育支出</t>
  </si>
  <si>
    <t>医疗卫生与计划生育支出</t>
  </si>
  <si>
    <t>21011</t>
  </si>
  <si>
    <t>行政事业单位医疗</t>
  </si>
  <si>
    <t>2101101</t>
  </si>
  <si>
    <t xml:space="preserve">  行政单位医疗</t>
  </si>
  <si>
    <t xml:space="preserve">  行政单位医疗</t>
  </si>
  <si>
    <t>2101102</t>
  </si>
  <si>
    <t xml:space="preserve">  事业单位医疗</t>
  </si>
  <si>
    <t xml:space="preserve">  事业单位医疗</t>
  </si>
  <si>
    <t>2101199</t>
  </si>
  <si>
    <t xml:space="preserve">  其他行政事业单位医疗支出</t>
  </si>
  <si>
    <t>教育支出</t>
  </si>
  <si>
    <t>成人教育</t>
  </si>
  <si>
    <t xml:space="preserve">  其他成人教育支出</t>
  </si>
  <si>
    <t xml:space="preserve">  事业单位离退休</t>
  </si>
  <si>
    <t xml:space="preserve">  其他医疗保障支出</t>
  </si>
  <si>
    <t>20504</t>
  </si>
  <si>
    <t>2050499</t>
  </si>
  <si>
    <t>206</t>
  </si>
  <si>
    <t>20606</t>
  </si>
  <si>
    <t>2060601</t>
  </si>
  <si>
    <t>207</t>
  </si>
  <si>
    <t>20799</t>
  </si>
  <si>
    <t>2079902</t>
  </si>
  <si>
    <t xml:space="preserve">  其他文化体育与传媒支出</t>
  </si>
  <si>
    <t>208</t>
  </si>
  <si>
    <t>20805</t>
  </si>
  <si>
    <t xml:space="preserve">  机关事业单位基本养老保险缴费支出</t>
  </si>
  <si>
    <t xml:space="preserve">  机关事业单位职业年金缴费支出</t>
  </si>
  <si>
    <t>2080502</t>
  </si>
  <si>
    <t>210</t>
  </si>
  <si>
    <t>21011</t>
  </si>
  <si>
    <t>行政事业单位医疗</t>
  </si>
  <si>
    <t>2101101</t>
  </si>
  <si>
    <t>2101199</t>
  </si>
  <si>
    <t>七、文化体育与传媒支出</t>
  </si>
  <si>
    <t>八、社会保障和就业支出</t>
  </si>
  <si>
    <t>九、医疗卫生与计划生育支出</t>
  </si>
  <si>
    <t>部门：湖北省社会科学界联合会（汇总）</t>
  </si>
  <si>
    <t>部门：湖北省社会科学界联合会（汇总）</t>
  </si>
  <si>
    <t>项目</t>
  </si>
  <si>
    <t>预算数</t>
  </si>
  <si>
    <t>科普基地建设费-市县专项转移支付</t>
  </si>
  <si>
    <t>财政专项支出决算表</t>
  </si>
  <si>
    <t>项目名称</t>
  </si>
  <si>
    <t>专项转移支付分配市县情况表</t>
  </si>
  <si>
    <t xml:space="preserve">  武汉市</t>
  </si>
  <si>
    <t xml:space="preserve">  黄石市</t>
  </si>
  <si>
    <t xml:space="preserve">  十堰市</t>
  </si>
  <si>
    <t xml:space="preserve">  襄阳市</t>
  </si>
  <si>
    <t xml:space="preserve">  宜昌市</t>
  </si>
  <si>
    <t xml:space="preserve">  荆州市</t>
  </si>
  <si>
    <t xml:space="preserve">  荆门市</t>
  </si>
  <si>
    <t xml:space="preserve">  鄂州市</t>
  </si>
  <si>
    <t xml:space="preserve">  孝感市</t>
  </si>
  <si>
    <t xml:space="preserve">  黄冈市</t>
  </si>
  <si>
    <t xml:space="preserve">  咸宁市</t>
  </si>
  <si>
    <t xml:space="preserve">  随州市</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</si>
</sst>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_ "/>
    <numFmt numFmtId="185" formatCode="#,##0.00_ "/>
  </numFmts>
  <fonts count="35">
    <font>
      <sz val="12"/>
      <name val="宋体"/>
      <family val="0"/>
    </font>
    <font>
      <sz val="11"/>
      <color indexed="8"/>
      <name val="宋体"/>
      <family val="0"/>
    </font>
    <font>
      <sz val="9"/>
      <name val="宋体"/>
      <family val="0"/>
    </font>
    <font>
      <sz val="10"/>
      <name val="宋体"/>
      <family val="0"/>
    </font>
    <font>
      <u val="single"/>
      <sz val="12"/>
      <color indexed="12"/>
      <name val="宋体"/>
      <family val="0"/>
    </font>
    <font>
      <sz val="16"/>
      <name val="宋体"/>
      <family val="0"/>
    </font>
    <font>
      <sz val="10"/>
      <color indexed="8"/>
      <name val="宋体"/>
      <family val="0"/>
    </font>
    <font>
      <sz val="11"/>
      <color indexed="20"/>
      <name val="宋体"/>
      <family val="0"/>
    </font>
    <font>
      <sz val="11"/>
      <color indexed="17"/>
      <name val="宋体"/>
      <family val="0"/>
    </font>
    <font>
      <sz val="10"/>
      <name val="Arial"/>
      <family val="2"/>
    </font>
    <font>
      <sz val="12"/>
      <name val="黑体"/>
      <family val="0"/>
    </font>
    <font>
      <sz val="16"/>
      <name val="华文中宋"/>
      <family val="0"/>
    </font>
    <font>
      <sz val="16"/>
      <color indexed="8"/>
      <name val="华文中宋"/>
      <family val="0"/>
    </font>
    <font>
      <sz val="11"/>
      <name val="宋体"/>
      <family val="0"/>
    </font>
    <font>
      <b/>
      <sz val="11"/>
      <name val="宋体"/>
      <family val="0"/>
    </font>
    <font>
      <sz val="10"/>
      <color indexed="8"/>
      <name val="Arial"/>
      <family val="2"/>
    </font>
    <font>
      <sz val="12"/>
      <color indexed="8"/>
      <name val="Arial"/>
      <family val="2"/>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2"/>
      <color indexed="8"/>
      <name val="宋体"/>
      <family val="0"/>
    </font>
    <font>
      <sz val="20"/>
      <color indexed="8"/>
      <name val="黑体"/>
      <family val="0"/>
    </font>
    <font>
      <sz val="9"/>
      <color indexed="8"/>
      <name val="宋体"/>
      <family val="0"/>
    </font>
    <font>
      <sz val="22"/>
      <name val="黑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59">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style="medium"/>
    </border>
    <border>
      <left style="thin"/>
      <right style="medium"/>
      <top style="thin"/>
      <bottom style="thin"/>
    </border>
    <border>
      <left>
        <color indexed="63"/>
      </left>
      <right>
        <color indexed="63"/>
      </right>
      <top>
        <color indexed="63"/>
      </top>
      <bottom style="medium"/>
    </border>
    <border>
      <left style="thin"/>
      <right style="medium"/>
      <top style="thin"/>
      <bottom style="medium"/>
    </border>
    <border>
      <left style="thin"/>
      <right>
        <color indexed="63"/>
      </right>
      <top style="thin"/>
      <bottom style="thin"/>
    </border>
    <border>
      <left style="thin"/>
      <right>
        <color indexed="63"/>
      </right>
      <top style="thin"/>
      <bottom style="medium"/>
    </border>
    <border>
      <left style="medium"/>
      <right style="thin"/>
      <top style="thin"/>
      <bottom style="thin"/>
    </border>
    <border>
      <left>
        <color indexed="63"/>
      </left>
      <right style="medium"/>
      <top style="thin"/>
      <bottom style="thin"/>
    </border>
    <border>
      <left style="medium"/>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style="medium"/>
      <top style="thin"/>
      <bottom style="medium"/>
    </border>
    <border>
      <left style="thin"/>
      <right style="thin"/>
      <top>
        <color indexed="63"/>
      </top>
      <bottom style="thin"/>
    </border>
    <border>
      <left>
        <color indexed="8"/>
      </left>
      <right style="thin">
        <color indexed="8"/>
      </right>
      <top style="thin">
        <color indexed="8"/>
      </top>
      <bottom style="thin">
        <color indexed="8"/>
      </bottom>
    </border>
    <border>
      <left>
        <color indexed="8"/>
      </left>
      <right style="thin">
        <color indexed="8"/>
      </right>
      <top style="thin">
        <color indexed="8"/>
      </top>
      <bottom>
        <color indexed="63"/>
      </bottom>
    </border>
    <border>
      <left>
        <color indexed="8"/>
      </left>
      <right style="thin">
        <color indexed="8"/>
      </right>
      <top style="thin">
        <color indexed="8"/>
      </top>
      <bottom style="medium"/>
    </border>
    <border>
      <left style="medium"/>
      <right style="thin"/>
      <top style="thin"/>
      <bottom style="medium"/>
    </border>
    <border>
      <left style="medium"/>
      <right>
        <color indexed="63"/>
      </right>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medium"/>
      <bottom>
        <color indexed="63"/>
      </bottom>
    </border>
    <border>
      <left style="thin"/>
      <right style="medium"/>
      <top style="medium"/>
      <bottom>
        <color indexed="63"/>
      </bottom>
    </border>
    <border>
      <left style="thin"/>
      <right style="medium"/>
      <top/>
      <bottom/>
    </border>
    <border>
      <left style="thin"/>
      <right style="medium"/>
      <top>
        <color indexed="63"/>
      </top>
      <bottom style="thin"/>
    </border>
    <border>
      <left style="thin"/>
      <right style="thin"/>
      <top style="medium"/>
      <bottom/>
    </border>
    <border>
      <left style="thin"/>
      <right style="thin"/>
      <top>
        <color indexed="63"/>
      </top>
      <bottom>
        <color indexed="63"/>
      </bottom>
    </border>
    <border>
      <left>
        <color indexed="63"/>
      </left>
      <right>
        <color indexed="63"/>
      </right>
      <top style="thin"/>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thin"/>
      <top style="thin"/>
      <bottom style="thin"/>
    </border>
    <border>
      <left>
        <color indexed="63"/>
      </left>
      <right>
        <color indexed="63"/>
      </right>
      <top style="thin"/>
      <bottom style="thin"/>
    </border>
    <border>
      <left>
        <color indexed="63"/>
      </left>
      <right style="thin"/>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thin"/>
      <top style="thin"/>
      <bottom style="medium"/>
    </border>
    <border>
      <left style="thin"/>
      <right>
        <color indexed="63"/>
      </right>
      <top style="medium"/>
      <bottom style="thin"/>
    </border>
    <border>
      <left>
        <color indexed="63"/>
      </left>
      <right style="medium"/>
      <top style="medium"/>
      <bottom style="thin"/>
    </border>
    <border>
      <left style="thin"/>
      <right style="medium"/>
      <top style="thin"/>
      <bottom>
        <color indexed="63"/>
      </bottom>
    </border>
    <border>
      <left>
        <color indexed="63"/>
      </left>
      <right style="thin"/>
      <top style="medium"/>
      <bottom style="thin"/>
    </border>
    <border>
      <left style="medium"/>
      <right style="thin"/>
      <top style="thin"/>
      <bottom>
        <color indexed="63"/>
      </bottom>
    </border>
    <border>
      <left style="medium"/>
      <right style="thin"/>
      <top>
        <color indexed="63"/>
      </top>
      <bottom style="thin"/>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medium"/>
      <bottom>
        <color indexed="63"/>
      </bottom>
    </border>
  </borders>
  <cellStyleXfs count="8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9" fontId="1" fillId="0" borderId="0" applyFont="0" applyFill="0" applyBorder="0" applyAlignment="0" applyProtection="0"/>
    <xf numFmtId="0" fontId="18" fillId="0" borderId="0" applyNumberFormat="0" applyFill="0" applyBorder="0" applyAlignment="0" applyProtection="0"/>
    <xf numFmtId="0" fontId="19" fillId="0" borderId="1" applyNumberFormat="0" applyFill="0" applyAlignment="0" applyProtection="0"/>
    <xf numFmtId="0" fontId="20" fillId="0" borderId="2" applyNumberFormat="0" applyFill="0" applyAlignment="0" applyProtection="0"/>
    <xf numFmtId="0" fontId="21" fillId="0" borderId="3" applyNumberFormat="0" applyFill="0" applyAlignment="0" applyProtection="0"/>
    <xf numFmtId="0" fontId="21" fillId="0" borderId="0" applyNumberFormat="0" applyFill="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0" fillId="0" borderId="0">
      <alignment/>
      <protection/>
    </xf>
    <xf numFmtId="0" fontId="0" fillId="0" borderId="0">
      <alignment/>
      <protection/>
    </xf>
    <xf numFmtId="0" fontId="1"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15"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4"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22"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23" fillId="16" borderId="5" applyNumberFormat="0" applyAlignment="0" applyProtection="0"/>
    <xf numFmtId="0" fontId="24" fillId="17" borderId="6" applyNumberForma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21" borderId="0" applyNumberFormat="0" applyBorder="0" applyAlignment="0" applyProtection="0"/>
    <xf numFmtId="0" fontId="28" fillId="22" borderId="0" applyNumberFormat="0" applyBorder="0" applyAlignment="0" applyProtection="0"/>
    <xf numFmtId="0" fontId="29" fillId="16" borderId="8" applyNumberFormat="0" applyAlignment="0" applyProtection="0"/>
    <xf numFmtId="0" fontId="30" fillId="7" borderId="5" applyNumberFormat="0" applyAlignment="0" applyProtection="0"/>
    <xf numFmtId="0" fontId="9" fillId="0" borderId="0">
      <alignment/>
      <protection/>
    </xf>
    <xf numFmtId="0" fontId="1" fillId="23" borderId="9" applyNumberFormat="0" applyFont="0" applyAlignment="0" applyProtection="0"/>
  </cellStyleXfs>
  <cellXfs count="277">
    <xf numFmtId="0" fontId="0" fillId="0" borderId="0" xfId="0" applyAlignment="1">
      <alignment/>
    </xf>
    <xf numFmtId="0" fontId="5" fillId="0" borderId="0" xfId="55" applyFont="1" applyBorder="1" applyAlignment="1">
      <alignment horizontal="right" vertical="center"/>
      <protection/>
    </xf>
    <xf numFmtId="0" fontId="5" fillId="0" borderId="0" xfId="55" applyFont="1" applyAlignment="1">
      <alignment horizontal="right" vertical="center"/>
      <protection/>
    </xf>
    <xf numFmtId="0" fontId="0" fillId="24" borderId="0" xfId="55" applyFill="1" applyAlignment="1">
      <alignment horizontal="right" vertical="center"/>
      <protection/>
    </xf>
    <xf numFmtId="0" fontId="0" fillId="0" borderId="0" xfId="55" applyBorder="1" applyAlignment="1">
      <alignment horizontal="right" vertical="center"/>
      <protection/>
    </xf>
    <xf numFmtId="0" fontId="0" fillId="0" borderId="0" xfId="55" applyAlignment="1">
      <alignment horizontal="right" vertical="center"/>
      <protection/>
    </xf>
    <xf numFmtId="0" fontId="6" fillId="24" borderId="0" xfId="55" applyFont="1" applyFill="1" applyAlignment="1">
      <alignment horizontal="left" vertical="center"/>
      <protection/>
    </xf>
    <xf numFmtId="0" fontId="3" fillId="0" borderId="0" xfId="55" applyFont="1" applyBorder="1" applyAlignment="1">
      <alignment horizontal="right" vertical="center"/>
      <protection/>
    </xf>
    <xf numFmtId="0" fontId="3" fillId="0" borderId="0" xfId="55" applyFont="1" applyAlignment="1">
      <alignment horizontal="right" vertical="center"/>
      <protection/>
    </xf>
    <xf numFmtId="0" fontId="5" fillId="0" borderId="0" xfId="0" applyFont="1" applyAlignment="1">
      <alignment horizontal="right" vertical="center"/>
    </xf>
    <xf numFmtId="0" fontId="0" fillId="24" borderId="0" xfId="0" applyFill="1" applyAlignment="1">
      <alignment horizontal="right" vertical="center"/>
    </xf>
    <xf numFmtId="0" fontId="0" fillId="0" borderId="0" xfId="0" applyAlignment="1">
      <alignment horizontal="right" vertical="center"/>
    </xf>
    <xf numFmtId="0" fontId="6" fillId="24" borderId="0" xfId="0" applyFont="1" applyFill="1" applyAlignment="1">
      <alignment horizontal="center" vertical="center"/>
    </xf>
    <xf numFmtId="0" fontId="0" fillId="0" borderId="0" xfId="0" applyBorder="1" applyAlignment="1">
      <alignment horizontal="right" vertical="center" wrapText="1"/>
    </xf>
    <xf numFmtId="0" fontId="0" fillId="0" borderId="0" xfId="0" applyAlignment="1">
      <alignment horizontal="right" vertical="center" wrapText="1"/>
    </xf>
    <xf numFmtId="184" fontId="0" fillId="24" borderId="10" xfId="0" applyNumberFormat="1" applyFill="1" applyBorder="1" applyAlignment="1" quotePrefix="1">
      <alignment horizontal="center" vertical="center"/>
    </xf>
    <xf numFmtId="0" fontId="0" fillId="0" borderId="0" xfId="0" applyBorder="1" applyAlignment="1">
      <alignment horizontal="right" vertical="center"/>
    </xf>
    <xf numFmtId="184" fontId="0" fillId="24" borderId="10" xfId="0" applyNumberFormat="1" applyFill="1" applyBorder="1" applyAlignment="1">
      <alignment horizontal="left" vertical="center"/>
    </xf>
    <xf numFmtId="184" fontId="0" fillId="24" borderId="11" xfId="0" applyNumberFormat="1" applyFill="1" applyBorder="1" applyAlignment="1">
      <alignment horizontal="left" vertical="center"/>
    </xf>
    <xf numFmtId="0" fontId="0" fillId="0" borderId="0" xfId="0" applyAlignment="1">
      <alignment vertical="center"/>
    </xf>
    <xf numFmtId="49" fontId="0" fillId="24" borderId="10" xfId="0" applyNumberFormat="1" applyFont="1" applyFill="1" applyBorder="1" applyAlignment="1" quotePrefix="1">
      <alignment horizontal="center" vertical="center"/>
    </xf>
    <xf numFmtId="49" fontId="0" fillId="24" borderId="10" xfId="0" applyNumberFormat="1" applyFont="1" applyFill="1" applyBorder="1" applyAlignment="1">
      <alignment horizontal="center" vertical="center"/>
    </xf>
    <xf numFmtId="49" fontId="0" fillId="24" borderId="12" xfId="0" applyNumberFormat="1" applyFont="1" applyFill="1" applyBorder="1" applyAlignment="1">
      <alignment horizontal="center" vertical="center"/>
    </xf>
    <xf numFmtId="49" fontId="0" fillId="0" borderId="0" xfId="0" applyNumberFormat="1" applyBorder="1" applyAlignment="1">
      <alignment horizontal="right" vertical="center"/>
    </xf>
    <xf numFmtId="49" fontId="0" fillId="0" borderId="0" xfId="0" applyNumberFormat="1" applyAlignment="1">
      <alignment horizontal="right" vertical="center"/>
    </xf>
    <xf numFmtId="0" fontId="3" fillId="0" borderId="0" xfId="0" applyFont="1" applyAlignment="1">
      <alignment horizontal="left" vertical="center"/>
    </xf>
    <xf numFmtId="0" fontId="3" fillId="0" borderId="0" xfId="0" applyFont="1" applyAlignment="1">
      <alignment horizontal="right" vertical="center"/>
    </xf>
    <xf numFmtId="0" fontId="5" fillId="24" borderId="0" xfId="57" applyFont="1" applyFill="1" applyAlignment="1">
      <alignment vertical="center" wrapText="1"/>
      <protection/>
    </xf>
    <xf numFmtId="0" fontId="3" fillId="24" borderId="0" xfId="57" applyFont="1" applyFill="1" applyAlignment="1">
      <alignment horizontal="center" vertical="center" wrapText="1"/>
      <protection/>
    </xf>
    <xf numFmtId="0" fontId="3" fillId="24" borderId="0" xfId="57" applyFont="1" applyFill="1" applyAlignment="1">
      <alignment vertical="center" wrapText="1"/>
      <protection/>
    </xf>
    <xf numFmtId="0" fontId="0" fillId="0" borderId="0" xfId="57" applyFont="1" applyAlignment="1">
      <alignment horizontal="center" vertical="center" wrapText="1"/>
      <protection/>
    </xf>
    <xf numFmtId="0" fontId="0" fillId="0" borderId="10" xfId="57" applyFont="1" applyBorder="1" applyAlignment="1">
      <alignment horizontal="center" vertical="center" wrapText="1"/>
      <protection/>
    </xf>
    <xf numFmtId="0" fontId="0" fillId="0" borderId="12" xfId="57" applyFont="1" applyBorder="1" applyAlignment="1">
      <alignment horizontal="center" vertical="center" wrapText="1"/>
      <protection/>
    </xf>
    <xf numFmtId="0" fontId="3" fillId="0" borderId="10" xfId="57" applyFont="1" applyBorder="1" applyAlignment="1">
      <alignment vertical="center" wrapText="1"/>
      <protection/>
    </xf>
    <xf numFmtId="0" fontId="0" fillId="0" borderId="10" xfId="57" applyFont="1" applyBorder="1" applyAlignment="1">
      <alignment vertical="center" wrapText="1"/>
      <protection/>
    </xf>
    <xf numFmtId="0" fontId="0" fillId="0" borderId="0" xfId="57" applyFont="1" applyAlignment="1">
      <alignment vertical="center" wrapText="1"/>
      <protection/>
    </xf>
    <xf numFmtId="0" fontId="0" fillId="0" borderId="11" xfId="57" applyFont="1" applyBorder="1" applyAlignment="1">
      <alignment vertical="center" wrapText="1"/>
      <protection/>
    </xf>
    <xf numFmtId="0" fontId="0" fillId="0" borderId="0" xfId="57" applyFont="1" applyAlignment="1">
      <alignment horizontal="left" vertical="center"/>
      <protection/>
    </xf>
    <xf numFmtId="0" fontId="0" fillId="0" borderId="0" xfId="57" applyAlignment="1">
      <alignment vertical="center" wrapText="1"/>
      <protection/>
    </xf>
    <xf numFmtId="0" fontId="3" fillId="24" borderId="13" xfId="57" applyFont="1" applyFill="1" applyBorder="1" applyAlignment="1">
      <alignment vertical="center" wrapText="1"/>
      <protection/>
    </xf>
    <xf numFmtId="184" fontId="0" fillId="0" borderId="10" xfId="0" applyNumberFormat="1" applyFill="1" applyBorder="1" applyAlignment="1">
      <alignment horizontal="right" vertical="center"/>
    </xf>
    <xf numFmtId="184" fontId="0" fillId="0" borderId="12" xfId="0" applyNumberFormat="1" applyFill="1" applyBorder="1" applyAlignment="1">
      <alignment horizontal="right" vertical="center"/>
    </xf>
    <xf numFmtId="184" fontId="0" fillId="0" borderId="11" xfId="0" applyNumberFormat="1" applyFill="1" applyBorder="1" applyAlignment="1">
      <alignment horizontal="right" vertical="center"/>
    </xf>
    <xf numFmtId="184" fontId="0" fillId="0" borderId="14" xfId="0" applyNumberFormat="1" applyFill="1" applyBorder="1" applyAlignment="1">
      <alignment horizontal="right" vertical="center"/>
    </xf>
    <xf numFmtId="4" fontId="0" fillId="0" borderId="10" xfId="57" applyNumberFormat="1" applyFont="1" applyFill="1" applyBorder="1" applyAlignment="1">
      <alignment horizontal="center" vertical="center" wrapText="1"/>
      <protection/>
    </xf>
    <xf numFmtId="4" fontId="0" fillId="0" borderId="12" xfId="57" applyNumberFormat="1" applyFont="1" applyFill="1" applyBorder="1" applyAlignment="1">
      <alignment horizontal="center" vertical="center" wrapText="1"/>
      <protection/>
    </xf>
    <xf numFmtId="0" fontId="0" fillId="0" borderId="10" xfId="57" applyFont="1" applyFill="1" applyBorder="1" applyAlignment="1">
      <alignment vertical="center" wrapText="1"/>
      <protection/>
    </xf>
    <xf numFmtId="4" fontId="0" fillId="0" borderId="10" xfId="57" applyNumberFormat="1" applyFont="1" applyFill="1" applyBorder="1" applyAlignment="1">
      <alignment vertical="center" wrapText="1"/>
      <protection/>
    </xf>
    <xf numFmtId="0" fontId="0" fillId="0" borderId="12" xfId="57" applyFont="1" applyFill="1" applyBorder="1" applyAlignment="1">
      <alignment vertical="center" wrapText="1"/>
      <protection/>
    </xf>
    <xf numFmtId="0" fontId="0" fillId="0" borderId="11" xfId="57" applyFont="1" applyFill="1" applyBorder="1" applyAlignment="1">
      <alignment vertical="center" wrapText="1"/>
      <protection/>
    </xf>
    <xf numFmtId="0" fontId="0" fillId="0" borderId="14" xfId="57" applyFont="1" applyFill="1" applyBorder="1" applyAlignment="1">
      <alignment vertical="center" wrapText="1"/>
      <protection/>
    </xf>
    <xf numFmtId="0" fontId="6" fillId="24" borderId="0" xfId="55" applyFont="1" applyFill="1" applyAlignment="1">
      <alignment horizontal="right" vertical="center"/>
      <protection/>
    </xf>
    <xf numFmtId="0" fontId="3" fillId="24" borderId="0" xfId="57" applyFont="1" applyFill="1" applyBorder="1" applyAlignment="1">
      <alignment vertical="center" wrapText="1"/>
      <protection/>
    </xf>
    <xf numFmtId="0" fontId="10" fillId="0" borderId="0" xfId="55" applyFont="1" applyAlignment="1">
      <alignment horizontal="left" vertical="center"/>
      <protection/>
    </xf>
    <xf numFmtId="49" fontId="0" fillId="24" borderId="12" xfId="0" applyNumberFormat="1" applyFill="1" applyBorder="1" applyAlignment="1">
      <alignment horizontal="center" vertical="center"/>
    </xf>
    <xf numFmtId="0" fontId="0" fillId="0" borderId="15" xfId="57" applyFont="1" applyBorder="1" applyAlignment="1">
      <alignment horizontal="center" vertical="center" wrapText="1"/>
      <protection/>
    </xf>
    <xf numFmtId="4" fontId="0" fillId="0" borderId="15" xfId="57" applyNumberFormat="1" applyFont="1" applyFill="1" applyBorder="1" applyAlignment="1">
      <alignment horizontal="center" vertical="center" wrapText="1"/>
      <protection/>
    </xf>
    <xf numFmtId="4" fontId="0" fillId="0" borderId="15" xfId="57" applyNumberFormat="1" applyFont="1" applyFill="1" applyBorder="1" applyAlignment="1">
      <alignment vertical="center" wrapText="1"/>
      <protection/>
    </xf>
    <xf numFmtId="0" fontId="0" fillId="0" borderId="15" xfId="57" applyFont="1" applyFill="1" applyBorder="1" applyAlignment="1">
      <alignment vertical="center" wrapText="1"/>
      <protection/>
    </xf>
    <xf numFmtId="0" fontId="0" fillId="0" borderId="16" xfId="57" applyFont="1" applyFill="1" applyBorder="1" applyAlignment="1">
      <alignment vertical="center" wrapText="1"/>
      <protection/>
    </xf>
    <xf numFmtId="184" fontId="13" fillId="24" borderId="10" xfId="55" applyNumberFormat="1" applyFont="1" applyFill="1" applyBorder="1" applyAlignment="1" quotePrefix="1">
      <alignment horizontal="center" vertical="center"/>
      <protection/>
    </xf>
    <xf numFmtId="184" fontId="13" fillId="0" borderId="17" xfId="55" applyNumberFormat="1" applyFont="1" applyFill="1" applyBorder="1" applyAlignment="1" quotePrefix="1">
      <alignment horizontal="left" vertical="center"/>
      <protection/>
    </xf>
    <xf numFmtId="184" fontId="13" fillId="0" borderId="10" xfId="55" applyNumberFormat="1" applyFont="1" applyFill="1" applyBorder="1" applyAlignment="1">
      <alignment horizontal="right" vertical="center"/>
      <protection/>
    </xf>
    <xf numFmtId="184" fontId="13" fillId="24" borderId="10" xfId="55" applyNumberFormat="1" applyFont="1" applyFill="1" applyBorder="1" applyAlignment="1" quotePrefix="1">
      <alignment horizontal="left" vertical="center"/>
      <protection/>
    </xf>
    <xf numFmtId="0" fontId="13" fillId="24" borderId="10" xfId="55" applyNumberFormat="1" applyFont="1" applyFill="1" applyBorder="1" applyAlignment="1" quotePrefix="1">
      <alignment horizontal="center" vertical="center"/>
      <protection/>
    </xf>
    <xf numFmtId="184" fontId="13" fillId="0" borderId="12" xfId="55" applyNumberFormat="1" applyFont="1" applyFill="1" applyBorder="1" applyAlignment="1">
      <alignment horizontal="right" vertical="center"/>
      <protection/>
    </xf>
    <xf numFmtId="184" fontId="13" fillId="24" borderId="17" xfId="55" applyNumberFormat="1" applyFont="1" applyFill="1" applyBorder="1" applyAlignment="1">
      <alignment horizontal="left" vertical="center"/>
      <protection/>
    </xf>
    <xf numFmtId="184" fontId="13" fillId="24" borderId="17" xfId="55" applyNumberFormat="1" applyFont="1" applyFill="1" applyBorder="1" applyAlignment="1" quotePrefix="1">
      <alignment horizontal="left" vertical="center"/>
      <protection/>
    </xf>
    <xf numFmtId="184" fontId="13" fillId="0" borderId="17" xfId="55" applyNumberFormat="1" applyFont="1" applyFill="1" applyBorder="1" applyAlignment="1">
      <alignment horizontal="left" vertical="center"/>
      <protection/>
    </xf>
    <xf numFmtId="184" fontId="13" fillId="0" borderId="10" xfId="55" applyNumberFormat="1" applyFont="1" applyFill="1" applyBorder="1" applyAlignment="1">
      <alignment horizontal="left" vertical="center"/>
      <protection/>
    </xf>
    <xf numFmtId="184" fontId="13" fillId="0" borderId="15" xfId="55" applyNumberFormat="1" applyFont="1" applyFill="1" applyBorder="1" applyAlignment="1" quotePrefix="1">
      <alignment horizontal="left" vertical="center"/>
      <protection/>
    </xf>
    <xf numFmtId="184" fontId="13" fillId="0" borderId="18" xfId="55" applyNumberFormat="1" applyFont="1" applyFill="1" applyBorder="1" applyAlignment="1">
      <alignment horizontal="center" vertical="center"/>
      <protection/>
    </xf>
    <xf numFmtId="184" fontId="14" fillId="0" borderId="17" xfId="55" applyNumberFormat="1" applyFont="1" applyFill="1" applyBorder="1" applyAlignment="1" quotePrefix="1">
      <alignment horizontal="center" vertical="center"/>
      <protection/>
    </xf>
    <xf numFmtId="184" fontId="14" fillId="0" borderId="15" xfId="55" applyNumberFormat="1" applyFont="1" applyFill="1" applyBorder="1" applyAlignment="1" quotePrefix="1">
      <alignment horizontal="center" vertical="center"/>
      <protection/>
    </xf>
    <xf numFmtId="184" fontId="14" fillId="0" borderId="18" xfId="55" applyNumberFormat="1" applyFont="1" applyFill="1" applyBorder="1" applyAlignment="1" quotePrefix="1">
      <alignment vertical="center"/>
      <protection/>
    </xf>
    <xf numFmtId="184" fontId="13" fillId="0" borderId="15" xfId="55" applyNumberFormat="1" applyFont="1" applyFill="1" applyBorder="1" applyAlignment="1">
      <alignment horizontal="left" vertical="center"/>
      <protection/>
    </xf>
    <xf numFmtId="184" fontId="13" fillId="0" borderId="18" xfId="55" applyNumberFormat="1" applyFont="1" applyFill="1" applyBorder="1" applyAlignment="1" quotePrefix="1">
      <alignment vertical="center"/>
      <protection/>
    </xf>
    <xf numFmtId="184" fontId="13" fillId="0" borderId="19" xfId="55" applyNumberFormat="1" applyFont="1" applyFill="1" applyBorder="1" applyAlignment="1">
      <alignment horizontal="left" vertical="center"/>
      <protection/>
    </xf>
    <xf numFmtId="184" fontId="13" fillId="0" borderId="20" xfId="55" applyNumberFormat="1" applyFont="1" applyFill="1" applyBorder="1" applyAlignment="1">
      <alignment horizontal="right" vertical="center"/>
      <protection/>
    </xf>
    <xf numFmtId="184" fontId="13" fillId="0" borderId="21" xfId="55" applyNumberFormat="1" applyFont="1" applyFill="1" applyBorder="1" applyAlignment="1">
      <alignment horizontal="left" vertical="center"/>
      <protection/>
    </xf>
    <xf numFmtId="184" fontId="13" fillId="0" borderId="22" xfId="55" applyNumberFormat="1" applyFont="1" applyFill="1" applyBorder="1" applyAlignment="1" quotePrefix="1">
      <alignment vertical="center"/>
      <protection/>
    </xf>
    <xf numFmtId="184" fontId="14" fillId="24" borderId="23" xfId="55" applyNumberFormat="1" applyFont="1" applyFill="1" applyBorder="1" applyAlignment="1" quotePrefix="1">
      <alignment horizontal="center" vertical="center"/>
      <protection/>
    </xf>
    <xf numFmtId="184" fontId="13" fillId="0" borderId="11" xfId="55" applyNumberFormat="1" applyFont="1" applyFill="1" applyBorder="1" applyAlignment="1">
      <alignment horizontal="right" vertical="center"/>
      <protection/>
    </xf>
    <xf numFmtId="184" fontId="14" fillId="24" borderId="16" xfId="55" applyNumberFormat="1" applyFont="1" applyFill="1" applyBorder="1" applyAlignment="1" quotePrefix="1">
      <alignment horizontal="center" vertical="center"/>
      <protection/>
    </xf>
    <xf numFmtId="184" fontId="14" fillId="0" borderId="24" xfId="55" applyNumberFormat="1" applyFont="1" applyFill="1" applyBorder="1" applyAlignment="1" quotePrefix="1">
      <alignment vertical="center"/>
      <protection/>
    </xf>
    <xf numFmtId="184" fontId="0" fillId="24" borderId="17" xfId="55" applyNumberFormat="1" applyFont="1" applyFill="1" applyBorder="1" applyAlignment="1" quotePrefix="1">
      <alignment horizontal="center" vertical="center"/>
      <protection/>
    </xf>
    <xf numFmtId="184" fontId="0" fillId="24" borderId="10" xfId="55" applyNumberFormat="1" applyFont="1" applyFill="1" applyBorder="1" applyAlignment="1" quotePrefix="1">
      <alignment horizontal="center" vertical="center"/>
      <protection/>
    </xf>
    <xf numFmtId="184" fontId="0" fillId="24" borderId="10" xfId="55" applyNumberFormat="1" applyFont="1" applyFill="1" applyBorder="1" applyAlignment="1">
      <alignment horizontal="center" vertical="center"/>
      <protection/>
    </xf>
    <xf numFmtId="184" fontId="0" fillId="24" borderId="12" xfId="55" applyNumberFormat="1" applyFont="1" applyFill="1" applyBorder="1" applyAlignment="1">
      <alignment horizontal="center" vertical="center"/>
      <protection/>
    </xf>
    <xf numFmtId="184" fontId="0" fillId="24" borderId="12" xfId="55" applyNumberFormat="1" applyFont="1" applyFill="1" applyBorder="1" applyAlignment="1" quotePrefix="1">
      <alignment horizontal="center" vertical="center"/>
      <protection/>
    </xf>
    <xf numFmtId="184" fontId="3" fillId="24" borderId="10" xfId="55" applyNumberFormat="1" applyFont="1" applyFill="1" applyBorder="1" applyAlignment="1" quotePrefix="1">
      <alignment horizontal="center" vertical="center"/>
      <protection/>
    </xf>
    <xf numFmtId="0" fontId="13" fillId="0" borderId="25" xfId="57" applyFont="1" applyFill="1" applyBorder="1" applyAlignment="1">
      <alignment horizontal="center" vertical="center" wrapText="1"/>
      <protection/>
    </xf>
    <xf numFmtId="0" fontId="13" fillId="0" borderId="17" xfId="57" applyFont="1" applyBorder="1" applyAlignment="1">
      <alignment horizontal="center" vertical="center" wrapText="1"/>
      <protection/>
    </xf>
    <xf numFmtId="0" fontId="13" fillId="0" borderId="10" xfId="57" applyFont="1" applyBorder="1" applyAlignment="1">
      <alignment horizontal="center" vertical="center" wrapText="1"/>
      <protection/>
    </xf>
    <xf numFmtId="0" fontId="13" fillId="0" borderId="12" xfId="57" applyFont="1" applyBorder="1" applyAlignment="1">
      <alignment horizontal="center" vertical="center" wrapText="1"/>
      <protection/>
    </xf>
    <xf numFmtId="184" fontId="13" fillId="0" borderId="17" xfId="55" applyNumberFormat="1" applyFont="1" applyFill="1" applyBorder="1" applyAlignment="1">
      <alignment horizontal="center" vertical="center"/>
      <protection/>
    </xf>
    <xf numFmtId="184" fontId="0" fillId="24" borderId="10" xfId="55" applyNumberFormat="1" applyFont="1" applyFill="1" applyBorder="1" applyAlignment="1">
      <alignment horizontal="center" vertical="center"/>
      <protection/>
    </xf>
    <xf numFmtId="49" fontId="0" fillId="24" borderId="10" xfId="55" applyNumberFormat="1" applyFont="1" applyFill="1" applyBorder="1" applyAlignment="1" quotePrefix="1">
      <alignment horizontal="center" vertical="center"/>
      <protection/>
    </xf>
    <xf numFmtId="49" fontId="0" fillId="24" borderId="12" xfId="55" applyNumberFormat="1" applyFont="1" applyFill="1" applyBorder="1" applyAlignment="1" quotePrefix="1">
      <alignment horizontal="center" vertical="center"/>
      <protection/>
    </xf>
    <xf numFmtId="0" fontId="6" fillId="24" borderId="0" xfId="55" applyFont="1" applyFill="1" applyAlignment="1">
      <alignment horizontal="right" vertical="center"/>
      <protection/>
    </xf>
    <xf numFmtId="184" fontId="0" fillId="0" borderId="10" xfId="55" applyNumberFormat="1" applyFont="1" applyFill="1" applyBorder="1" applyAlignment="1">
      <alignment horizontal="left" vertical="center"/>
      <protection/>
    </xf>
    <xf numFmtId="0" fontId="13" fillId="24" borderId="11" xfId="55" applyNumberFormat="1" applyFont="1" applyFill="1" applyBorder="1" applyAlignment="1" quotePrefix="1">
      <alignment horizontal="center" vertical="center"/>
      <protection/>
    </xf>
    <xf numFmtId="0" fontId="15" fillId="0" borderId="0" xfId="54">
      <alignment/>
      <protection/>
    </xf>
    <xf numFmtId="0" fontId="0" fillId="24" borderId="0" xfId="57" applyFont="1" applyFill="1" applyAlignment="1">
      <alignment vertical="center" wrapText="1"/>
      <protection/>
    </xf>
    <xf numFmtId="0" fontId="16" fillId="0" borderId="0" xfId="54" applyFont="1" applyAlignment="1">
      <alignment vertical="center"/>
      <protection/>
    </xf>
    <xf numFmtId="0" fontId="15" fillId="0" borderId="0" xfId="54" applyAlignment="1">
      <alignment vertical="center"/>
      <protection/>
    </xf>
    <xf numFmtId="0" fontId="6" fillId="0" borderId="17" xfId="54" applyFont="1" applyFill="1" applyBorder="1" applyAlignment="1">
      <alignment horizontal="left" vertical="center" shrinkToFit="1"/>
      <protection/>
    </xf>
    <xf numFmtId="0" fontId="6" fillId="0" borderId="10" xfId="54" applyFont="1" applyFill="1" applyBorder="1" applyAlignment="1">
      <alignment horizontal="left" vertical="center" shrinkToFit="1"/>
      <protection/>
    </xf>
    <xf numFmtId="185" fontId="15" fillId="0" borderId="10" xfId="54" applyNumberFormat="1" applyFont="1" applyFill="1" applyBorder="1" applyAlignment="1">
      <alignment horizontal="right" vertical="center" shrinkToFit="1"/>
      <protection/>
    </xf>
    <xf numFmtId="185" fontId="15" fillId="0" borderId="12" xfId="54" applyNumberFormat="1" applyFont="1" applyFill="1" applyBorder="1" applyAlignment="1">
      <alignment horizontal="right" vertical="center" shrinkToFit="1"/>
      <protection/>
    </xf>
    <xf numFmtId="185" fontId="15" fillId="0" borderId="11" xfId="54" applyNumberFormat="1" applyFont="1" applyFill="1" applyBorder="1" applyAlignment="1">
      <alignment horizontal="right" vertical="center" shrinkToFit="1"/>
      <protection/>
    </xf>
    <xf numFmtId="185" fontId="15" fillId="0" borderId="14" xfId="54" applyNumberFormat="1" applyFont="1" applyFill="1" applyBorder="1" applyAlignment="1">
      <alignment horizontal="right" vertical="center" shrinkToFit="1"/>
      <protection/>
    </xf>
    <xf numFmtId="0" fontId="3" fillId="24" borderId="0" xfId="57" applyFont="1" applyFill="1" applyAlignment="1">
      <alignment horizontal="center" vertical="center" wrapText="1"/>
      <protection/>
    </xf>
    <xf numFmtId="0" fontId="3" fillId="24" borderId="0" xfId="57" applyFont="1" applyFill="1" applyAlignment="1">
      <alignment vertical="center" wrapText="1"/>
      <protection/>
    </xf>
    <xf numFmtId="0" fontId="6" fillId="24" borderId="0" xfId="56" applyFont="1" applyFill="1" applyAlignment="1">
      <alignment horizontal="right" vertical="center"/>
      <protection/>
    </xf>
    <xf numFmtId="0" fontId="15" fillId="0" borderId="0" xfId="54" applyFont="1" applyAlignment="1">
      <alignment vertical="center"/>
      <protection/>
    </xf>
    <xf numFmtId="0" fontId="6" fillId="0" borderId="0" xfId="54" applyFont="1" applyAlignment="1">
      <alignment horizontal="right" vertical="center"/>
      <protection/>
    </xf>
    <xf numFmtId="49" fontId="0" fillId="0" borderId="10" xfId="55" applyNumberFormat="1" applyFont="1" applyFill="1" applyBorder="1" applyAlignment="1">
      <alignment horizontal="center" vertical="center" wrapText="1"/>
      <protection/>
    </xf>
    <xf numFmtId="49" fontId="0" fillId="0" borderId="12" xfId="55" applyNumberFormat="1" applyFont="1" applyFill="1" applyBorder="1" applyAlignment="1">
      <alignment horizontal="center" vertical="center" wrapText="1"/>
      <protection/>
    </xf>
    <xf numFmtId="184" fontId="0" fillId="0" borderId="15" xfId="55" applyNumberFormat="1" applyFont="1" applyFill="1" applyBorder="1" applyAlignment="1">
      <alignment horizontal="left" vertical="center"/>
      <protection/>
    </xf>
    <xf numFmtId="184" fontId="13" fillId="0" borderId="18" xfId="55" applyNumberFormat="1" applyFont="1" applyFill="1" applyBorder="1" applyAlignment="1">
      <alignment horizontal="right" vertical="center"/>
      <protection/>
    </xf>
    <xf numFmtId="0" fontId="1" fillId="0" borderId="26" xfId="0" applyBorder="1" applyAlignment="1">
      <alignment horizontal="left" vertical="center" shrinkToFit="1"/>
    </xf>
    <xf numFmtId="0" fontId="1" fillId="0" borderId="26" xfId="0" applyFont="1" applyBorder="1" applyAlignment="1">
      <alignment horizontal="left" vertical="center" shrinkToFit="1"/>
    </xf>
    <xf numFmtId="184" fontId="13" fillId="24" borderId="10" xfId="0" applyNumberFormat="1" applyFont="1" applyFill="1" applyBorder="1" applyAlignment="1">
      <alignment horizontal="left" vertical="center"/>
    </xf>
    <xf numFmtId="184" fontId="13" fillId="24" borderId="11" xfId="55" applyNumberFormat="1" applyFont="1" applyFill="1" applyBorder="1" applyAlignment="1" quotePrefix="1">
      <alignment horizontal="center" vertical="center"/>
      <protection/>
    </xf>
    <xf numFmtId="0" fontId="1" fillId="0" borderId="27" xfId="0" applyFont="1" applyBorder="1" applyAlignment="1">
      <alignment horizontal="left" vertical="center" shrinkToFit="1"/>
    </xf>
    <xf numFmtId="4" fontId="0" fillId="0" borderId="10" xfId="57" applyNumberFormat="1" applyFont="1" applyFill="1" applyBorder="1" applyAlignment="1">
      <alignment horizontal="right" vertical="center" wrapText="1"/>
      <protection/>
    </xf>
    <xf numFmtId="4" fontId="0" fillId="0" borderId="12" xfId="57" applyNumberFormat="1" applyFont="1" applyFill="1" applyBorder="1" applyAlignment="1">
      <alignment horizontal="right" vertical="center" wrapText="1"/>
      <protection/>
    </xf>
    <xf numFmtId="4" fontId="0" fillId="0" borderId="12" xfId="57" applyNumberFormat="1" applyFont="1" applyFill="1" applyBorder="1" applyAlignment="1">
      <alignment vertical="center" wrapText="1"/>
      <protection/>
    </xf>
    <xf numFmtId="0" fontId="1" fillId="0" borderId="28" xfId="0" applyBorder="1" applyAlignment="1">
      <alignment horizontal="left" vertical="center" shrinkToFit="1"/>
    </xf>
    <xf numFmtId="4" fontId="0" fillId="0" borderId="11" xfId="57" applyNumberFormat="1" applyFont="1" applyFill="1" applyBorder="1" applyAlignment="1">
      <alignment vertical="center" wrapText="1"/>
      <protection/>
    </xf>
    <xf numFmtId="184" fontId="0" fillId="0" borderId="11" xfId="57" applyNumberFormat="1" applyFont="1" applyFill="1" applyBorder="1" applyAlignment="1">
      <alignment vertical="center" wrapText="1"/>
      <protection/>
    </xf>
    <xf numFmtId="184" fontId="13" fillId="0" borderId="10" xfId="55" applyNumberFormat="1" applyFont="1" applyFill="1" applyBorder="1" applyAlignment="1">
      <alignment horizontal="center" vertical="center"/>
      <protection/>
    </xf>
    <xf numFmtId="184" fontId="14" fillId="0" borderId="10" xfId="55" applyNumberFormat="1" applyFont="1" applyFill="1" applyBorder="1" applyAlignment="1" quotePrefix="1">
      <alignment horizontal="center" vertical="center"/>
      <protection/>
    </xf>
    <xf numFmtId="184" fontId="13" fillId="0" borderId="12" xfId="55" applyNumberFormat="1" applyFont="1" applyFill="1" applyBorder="1" applyAlignment="1">
      <alignment horizontal="center" vertical="center"/>
      <protection/>
    </xf>
    <xf numFmtId="184" fontId="14" fillId="0" borderId="12" xfId="55" applyNumberFormat="1" applyFont="1" applyFill="1" applyBorder="1" applyAlignment="1" quotePrefix="1">
      <alignment vertical="center"/>
      <protection/>
    </xf>
    <xf numFmtId="184" fontId="13" fillId="0" borderId="12" xfId="55" applyNumberFormat="1" applyFont="1" applyFill="1" applyBorder="1" applyAlignment="1" quotePrefix="1">
      <alignment vertical="center"/>
      <protection/>
    </xf>
    <xf numFmtId="184" fontId="14" fillId="24" borderId="29" xfId="55" applyNumberFormat="1" applyFont="1" applyFill="1" applyBorder="1" applyAlignment="1" quotePrefix="1">
      <alignment horizontal="center" vertical="center"/>
      <protection/>
    </xf>
    <xf numFmtId="184" fontId="14" fillId="24" borderId="11" xfId="55" applyNumberFormat="1" applyFont="1" applyFill="1" applyBorder="1" applyAlignment="1" quotePrefix="1">
      <alignment horizontal="center" vertical="center"/>
      <protection/>
    </xf>
    <xf numFmtId="184" fontId="14" fillId="0" borderId="14" xfId="55" applyNumberFormat="1" applyFont="1" applyFill="1" applyBorder="1" applyAlignment="1" quotePrefix="1">
      <alignment vertical="center"/>
      <protection/>
    </xf>
    <xf numFmtId="0" fontId="13" fillId="0" borderId="29" xfId="57" applyFont="1" applyFill="1" applyBorder="1" applyAlignment="1">
      <alignment horizontal="center" vertical="center" wrapText="1"/>
      <protection/>
    </xf>
    <xf numFmtId="0" fontId="13" fillId="0" borderId="11" xfId="57" applyFont="1" applyFill="1" applyBorder="1" applyAlignment="1">
      <alignment horizontal="center" vertical="center" wrapText="1"/>
      <protection/>
    </xf>
    <xf numFmtId="0" fontId="13" fillId="0" borderId="16" xfId="57" applyFont="1" applyFill="1" applyBorder="1" applyAlignment="1">
      <alignment horizontal="center" vertical="center" wrapText="1"/>
      <protection/>
    </xf>
    <xf numFmtId="0" fontId="13" fillId="0" borderId="14" xfId="57" applyFont="1" applyFill="1" applyBorder="1" applyAlignment="1">
      <alignment horizontal="center" vertical="center" wrapText="1"/>
      <protection/>
    </xf>
    <xf numFmtId="49" fontId="0" fillId="24" borderId="30" xfId="0" applyNumberFormat="1" applyFill="1" applyBorder="1" applyAlignment="1">
      <alignment horizontal="left" vertical="center"/>
    </xf>
    <xf numFmtId="0" fontId="33" fillId="0" borderId="0" xfId="0" applyAlignment="1">
      <alignment horizontal="right" vertical="center"/>
    </xf>
    <xf numFmtId="0" fontId="33" fillId="0" borderId="20" xfId="0" applyBorder="1" applyAlignment="1">
      <alignment horizontal="center" vertical="center"/>
    </xf>
    <xf numFmtId="49" fontId="0" fillId="0" borderId="15" xfId="0" applyNumberFormat="1" applyFont="1" applyFill="1" applyBorder="1" applyAlignment="1" applyProtection="1">
      <alignment vertical="center"/>
      <protection/>
    </xf>
    <xf numFmtId="4" fontId="0" fillId="0" borderId="10" xfId="0" applyNumberFormat="1" applyFont="1" applyFill="1" applyBorder="1" applyAlignment="1" applyProtection="1">
      <alignment vertical="center"/>
      <protection/>
    </xf>
    <xf numFmtId="0" fontId="33" fillId="0" borderId="0" xfId="0" applyFill="1" applyAlignment="1">
      <alignment vertical="center"/>
    </xf>
    <xf numFmtId="0" fontId="0" fillId="0" borderId="10" xfId="0" applyBorder="1" applyAlignment="1">
      <alignment horizontal="center" vertical="center"/>
    </xf>
    <xf numFmtId="49" fontId="0" fillId="0" borderId="10" xfId="0" applyNumberFormat="1" applyFont="1" applyFill="1" applyBorder="1" applyAlignment="1" applyProtection="1">
      <alignment vertical="center"/>
      <protection/>
    </xf>
    <xf numFmtId="4" fontId="0" fillId="0" borderId="10" xfId="0" applyNumberFormat="1" applyFont="1" applyFill="1" applyBorder="1" applyAlignment="1" applyProtection="1">
      <alignment horizontal="right" vertical="center"/>
      <protection/>
    </xf>
    <xf numFmtId="0" fontId="0" fillId="0" borderId="0" xfId="0" applyFill="1" applyAlignment="1">
      <alignment vertical="center"/>
    </xf>
    <xf numFmtId="49" fontId="0" fillId="0" borderId="10" xfId="0" applyNumberFormat="1" applyFill="1" applyBorder="1" applyAlignment="1" applyProtection="1">
      <alignment vertical="center"/>
      <protection/>
    </xf>
    <xf numFmtId="0" fontId="12" fillId="0" borderId="0" xfId="55" applyFont="1" applyFill="1" applyAlignment="1">
      <alignment horizontal="center" vertical="center"/>
      <protection/>
    </xf>
    <xf numFmtId="184" fontId="0" fillId="24" borderId="31" xfId="55" applyNumberFormat="1" applyFont="1" applyFill="1" applyBorder="1" applyAlignment="1" quotePrefix="1">
      <alignment horizontal="center" vertical="center"/>
      <protection/>
    </xf>
    <xf numFmtId="184" fontId="0" fillId="24" borderId="32" xfId="55" applyNumberFormat="1" applyFont="1" applyFill="1" applyBorder="1" applyAlignment="1" quotePrefix="1">
      <alignment horizontal="center" vertical="center"/>
      <protection/>
    </xf>
    <xf numFmtId="184" fontId="0" fillId="24" borderId="33" xfId="55" applyNumberFormat="1" applyFont="1" applyFill="1" applyBorder="1" applyAlignment="1" quotePrefix="1">
      <alignment horizontal="center" vertical="center"/>
      <protection/>
    </xf>
    <xf numFmtId="0" fontId="0" fillId="0" borderId="34" xfId="55" applyFont="1" applyBorder="1" applyAlignment="1">
      <alignment horizontal="left" vertical="center" wrapText="1"/>
      <protection/>
    </xf>
    <xf numFmtId="0" fontId="0" fillId="0" borderId="34" xfId="55" applyFont="1" applyBorder="1" applyAlignment="1">
      <alignment horizontal="left" vertical="center"/>
      <protection/>
    </xf>
    <xf numFmtId="0" fontId="12" fillId="0" borderId="0" xfId="0" applyFont="1" applyFill="1" applyAlignment="1">
      <alignment horizontal="center" vertical="center"/>
    </xf>
    <xf numFmtId="184" fontId="0" fillId="24" borderId="35" xfId="0" applyNumberFormat="1" applyFill="1" applyBorder="1" applyAlignment="1" quotePrefix="1">
      <alignment horizontal="center" vertical="center" wrapText="1"/>
    </xf>
    <xf numFmtId="184" fontId="0" fillId="24" borderId="36" xfId="0" applyNumberFormat="1" applyFill="1" applyBorder="1" applyAlignment="1" quotePrefix="1">
      <alignment horizontal="center" vertical="center" wrapText="1"/>
    </xf>
    <xf numFmtId="184" fontId="0" fillId="24" borderId="37" xfId="0" applyNumberFormat="1" applyFill="1" applyBorder="1" applyAlignment="1" quotePrefix="1">
      <alignment horizontal="center" vertical="center" wrapText="1"/>
    </xf>
    <xf numFmtId="49" fontId="0" fillId="24" borderId="17" xfId="0" applyNumberFormat="1" applyFill="1" applyBorder="1" applyAlignment="1">
      <alignment horizontal="left" vertical="center"/>
    </xf>
    <xf numFmtId="49" fontId="0" fillId="24" borderId="10" xfId="0" applyNumberFormat="1" applyFill="1" applyBorder="1" applyAlignment="1">
      <alignment horizontal="left" vertical="center"/>
    </xf>
    <xf numFmtId="184" fontId="0" fillId="24" borderId="38" xfId="0" applyNumberFormat="1" applyFill="1" applyBorder="1" applyAlignment="1" quotePrefix="1">
      <alignment horizontal="center" vertical="center" wrapText="1"/>
    </xf>
    <xf numFmtId="184" fontId="0" fillId="24" borderId="39" xfId="0" applyNumberFormat="1" applyFill="1" applyBorder="1" applyAlignment="1" quotePrefix="1">
      <alignment horizontal="center" vertical="center" wrapText="1"/>
    </xf>
    <xf numFmtId="184" fontId="0" fillId="24" borderId="25" xfId="0" applyNumberFormat="1" applyFill="1" applyBorder="1" applyAlignment="1" quotePrefix="1">
      <alignment horizontal="center" vertical="center" wrapText="1"/>
    </xf>
    <xf numFmtId="0" fontId="6" fillId="24" borderId="13" xfId="55" applyFont="1" applyFill="1" applyBorder="1" applyAlignment="1">
      <alignment horizontal="left" vertical="center"/>
      <protection/>
    </xf>
    <xf numFmtId="184" fontId="0" fillId="24" borderId="19" xfId="0" applyNumberFormat="1" applyFont="1" applyFill="1" applyBorder="1" applyAlignment="1">
      <alignment horizontal="center" vertical="center" wrapText="1"/>
    </xf>
    <xf numFmtId="184" fontId="0" fillId="24" borderId="40" xfId="0" applyNumberFormat="1" applyFill="1" applyBorder="1" applyAlignment="1" quotePrefix="1">
      <alignment horizontal="center" vertical="center" wrapText="1"/>
    </xf>
    <xf numFmtId="184" fontId="0" fillId="24" borderId="41" xfId="0" applyNumberFormat="1" applyFill="1" applyBorder="1" applyAlignment="1" quotePrefix="1">
      <alignment horizontal="center" vertical="center" wrapText="1"/>
    </xf>
    <xf numFmtId="184" fontId="0" fillId="24" borderId="42" xfId="0" applyNumberFormat="1" applyFill="1" applyBorder="1" applyAlignment="1" quotePrefix="1">
      <alignment horizontal="center" vertical="center" wrapText="1"/>
    </xf>
    <xf numFmtId="184" fontId="0" fillId="24" borderId="20" xfId="0" applyNumberFormat="1" applyFill="1" applyBorder="1" applyAlignment="1" quotePrefix="1">
      <alignment horizontal="center" vertical="center" wrapText="1"/>
    </xf>
    <xf numFmtId="49" fontId="0" fillId="24" borderId="43" xfId="0" applyNumberFormat="1" applyFill="1" applyBorder="1" applyAlignment="1">
      <alignment horizontal="left" vertical="center"/>
    </xf>
    <xf numFmtId="184" fontId="0" fillId="0" borderId="38" xfId="0" applyNumberFormat="1" applyFill="1" applyBorder="1" applyAlignment="1" quotePrefix="1">
      <alignment horizontal="center" vertical="center" wrapText="1"/>
    </xf>
    <xf numFmtId="184" fontId="0" fillId="0" borderId="39" xfId="0" applyNumberFormat="1" applyFill="1" applyBorder="1" applyAlignment="1" quotePrefix="1">
      <alignment horizontal="center" vertical="center" wrapText="1"/>
    </xf>
    <xf numFmtId="184" fontId="0" fillId="0" borderId="25" xfId="0" applyNumberFormat="1" applyFill="1" applyBorder="1" applyAlignment="1" quotePrefix="1">
      <alignment horizontal="center" vertical="center" wrapText="1"/>
    </xf>
    <xf numFmtId="184" fontId="0" fillId="24" borderId="30" xfId="0" applyNumberFormat="1" applyFill="1" applyBorder="1" applyAlignment="1" quotePrefix="1">
      <alignment horizontal="center" vertical="center"/>
    </xf>
    <xf numFmtId="184" fontId="0" fillId="24" borderId="44" xfId="0" applyNumberFormat="1" applyFill="1" applyBorder="1" applyAlignment="1" quotePrefix="1">
      <alignment horizontal="center" vertical="center"/>
    </xf>
    <xf numFmtId="184" fontId="0" fillId="24" borderId="43" xfId="0" applyNumberFormat="1" applyFill="1" applyBorder="1" applyAlignment="1" quotePrefix="1">
      <alignment horizontal="center" vertical="center"/>
    </xf>
    <xf numFmtId="184" fontId="0" fillId="24" borderId="41" xfId="0" applyNumberFormat="1" applyFill="1" applyBorder="1" applyAlignment="1" quotePrefix="1">
      <alignment horizontal="center" vertical="center"/>
    </xf>
    <xf numFmtId="184" fontId="0" fillId="24" borderId="42" xfId="0" applyNumberFormat="1" applyFill="1" applyBorder="1" applyAlignment="1" quotePrefix="1">
      <alignment horizontal="center" vertical="center"/>
    </xf>
    <xf numFmtId="184" fontId="0" fillId="24" borderId="45" xfId="0" applyNumberFormat="1" applyFill="1" applyBorder="1" applyAlignment="1" quotePrefix="1">
      <alignment horizontal="center" vertical="center"/>
    </xf>
    <xf numFmtId="184" fontId="0" fillId="24" borderId="46" xfId="0" applyNumberFormat="1" applyFill="1" applyBorder="1" applyAlignment="1" quotePrefix="1">
      <alignment horizontal="center" vertical="center" wrapText="1"/>
    </xf>
    <xf numFmtId="184" fontId="0" fillId="24" borderId="47" xfId="0" applyNumberFormat="1" applyFill="1" applyBorder="1" applyAlignment="1" quotePrefix="1">
      <alignment horizontal="center" vertical="center" wrapText="1"/>
    </xf>
    <xf numFmtId="0" fontId="0" fillId="0" borderId="34" xfId="0" applyBorder="1" applyAlignment="1">
      <alignment horizontal="left" vertical="center" wrapText="1"/>
    </xf>
    <xf numFmtId="0" fontId="0" fillId="0" borderId="34" xfId="0" applyFont="1" applyBorder="1" applyAlignment="1">
      <alignment horizontal="left" vertical="center"/>
    </xf>
    <xf numFmtId="49" fontId="0" fillId="24" borderId="23" xfId="0" applyNumberFormat="1" applyFill="1" applyBorder="1" applyAlignment="1">
      <alignment horizontal="left" vertical="center"/>
    </xf>
    <xf numFmtId="49" fontId="0" fillId="24" borderId="48" xfId="0" applyNumberFormat="1" applyFill="1" applyBorder="1" applyAlignment="1">
      <alignment horizontal="left" vertical="center"/>
    </xf>
    <xf numFmtId="49" fontId="0" fillId="24" borderId="30" xfId="0" applyNumberFormat="1" applyFill="1" applyBorder="1" applyAlignment="1" quotePrefix="1">
      <alignment horizontal="center" vertical="center"/>
    </xf>
    <xf numFmtId="49" fontId="0" fillId="24" borderId="44" xfId="0" applyNumberFormat="1" applyFill="1" applyBorder="1" applyAlignment="1" quotePrefix="1">
      <alignment horizontal="center" vertical="center"/>
    </xf>
    <xf numFmtId="49" fontId="0" fillId="24" borderId="43" xfId="0" applyNumberFormat="1" applyFill="1" applyBorder="1" applyAlignment="1" quotePrefix="1">
      <alignment horizontal="center" vertical="center"/>
    </xf>
    <xf numFmtId="184" fontId="0" fillId="24" borderId="38" xfId="0" applyNumberFormat="1" applyFont="1" applyFill="1" applyBorder="1" applyAlignment="1" quotePrefix="1">
      <alignment horizontal="center" vertical="center" wrapText="1"/>
    </xf>
    <xf numFmtId="184" fontId="0" fillId="24" borderId="39" xfId="0" applyNumberFormat="1" applyFont="1" applyFill="1" applyBorder="1" applyAlignment="1" quotePrefix="1">
      <alignment horizontal="center" vertical="center" wrapText="1"/>
    </xf>
    <xf numFmtId="184" fontId="0" fillId="24" borderId="25" xfId="0" applyNumberFormat="1" applyFont="1" applyFill="1" applyBorder="1" applyAlignment="1" quotePrefix="1">
      <alignment horizontal="center" vertical="center" wrapText="1"/>
    </xf>
    <xf numFmtId="184" fontId="0" fillId="24" borderId="38" xfId="0" applyNumberFormat="1" applyFont="1" applyFill="1" applyBorder="1" applyAlignment="1">
      <alignment horizontal="center" vertical="center" wrapText="1"/>
    </xf>
    <xf numFmtId="184" fontId="0" fillId="24" borderId="35" xfId="0" applyNumberFormat="1" applyFont="1" applyFill="1" applyBorder="1" applyAlignment="1" quotePrefix="1">
      <alignment horizontal="center" vertical="center" wrapText="1"/>
    </xf>
    <xf numFmtId="184" fontId="0" fillId="24" borderId="36" xfId="0" applyNumberFormat="1" applyFont="1" applyFill="1" applyBorder="1" applyAlignment="1" quotePrefix="1">
      <alignment horizontal="center" vertical="center" wrapText="1"/>
    </xf>
    <xf numFmtId="184" fontId="0" fillId="24" borderId="37" xfId="0" applyNumberFormat="1" applyFont="1" applyFill="1" applyBorder="1" applyAlignment="1" quotePrefix="1">
      <alignment horizontal="center" vertical="center" wrapText="1"/>
    </xf>
    <xf numFmtId="0" fontId="0" fillId="0" borderId="0" xfId="55" applyFont="1" applyBorder="1" applyAlignment="1">
      <alignment horizontal="left" vertical="center" wrapText="1"/>
      <protection/>
    </xf>
    <xf numFmtId="0" fontId="0" fillId="0" borderId="0" xfId="55" applyFont="1" applyBorder="1" applyAlignment="1">
      <alignment horizontal="left" vertical="center"/>
      <protection/>
    </xf>
    <xf numFmtId="0" fontId="0" fillId="0" borderId="0" xfId="57" applyFont="1" applyBorder="1" applyAlignment="1">
      <alignment horizontal="left" vertical="center" wrapText="1"/>
      <protection/>
    </xf>
    <xf numFmtId="0" fontId="0" fillId="0" borderId="0" xfId="57" applyFont="1" applyBorder="1" applyAlignment="1">
      <alignment horizontal="left" vertical="center"/>
      <protection/>
    </xf>
    <xf numFmtId="0" fontId="0" fillId="0" borderId="31" xfId="57" applyFont="1" applyBorder="1" applyAlignment="1">
      <alignment horizontal="center" vertical="center" wrapText="1"/>
      <protection/>
    </xf>
    <xf numFmtId="0" fontId="0" fillId="0" borderId="32" xfId="57" applyFont="1" applyBorder="1" applyAlignment="1">
      <alignment horizontal="center" vertical="center" wrapText="1"/>
      <protection/>
    </xf>
    <xf numFmtId="0" fontId="0" fillId="0" borderId="17" xfId="57" applyFont="1" applyBorder="1" applyAlignment="1">
      <alignment horizontal="center" vertical="center" wrapText="1"/>
      <protection/>
    </xf>
    <xf numFmtId="0" fontId="0" fillId="0" borderId="10" xfId="57" applyFont="1" applyBorder="1" applyAlignment="1">
      <alignment horizontal="center" vertical="center" wrapText="1"/>
      <protection/>
    </xf>
    <xf numFmtId="0" fontId="0" fillId="0" borderId="17" xfId="57" applyFont="1" applyBorder="1" applyAlignment="1">
      <alignment horizontal="center" vertical="center" wrapText="1"/>
      <protection/>
    </xf>
    <xf numFmtId="0" fontId="0" fillId="0" borderId="17" xfId="57" applyFont="1" applyBorder="1" applyAlignment="1">
      <alignment horizontal="left" vertical="center" wrapText="1"/>
      <protection/>
    </xf>
    <xf numFmtId="0" fontId="0" fillId="0" borderId="10" xfId="57" applyFont="1" applyBorder="1" applyAlignment="1">
      <alignment horizontal="left" vertical="center" wrapText="1"/>
      <protection/>
    </xf>
    <xf numFmtId="0" fontId="0" fillId="0" borderId="49" xfId="57" applyFont="1" applyFill="1" applyBorder="1" applyAlignment="1">
      <alignment horizontal="center" vertical="center" wrapText="1"/>
      <protection/>
    </xf>
    <xf numFmtId="0" fontId="0" fillId="0" borderId="47" xfId="57" applyFont="1" applyFill="1" applyBorder="1" applyAlignment="1">
      <alignment horizontal="center" vertical="center" wrapText="1"/>
      <protection/>
    </xf>
    <xf numFmtId="0" fontId="0" fillId="0" borderId="50" xfId="57" applyFont="1" applyFill="1" applyBorder="1" applyAlignment="1">
      <alignment horizontal="center" vertical="center" wrapText="1"/>
      <protection/>
    </xf>
    <xf numFmtId="0" fontId="0" fillId="0" borderId="29" xfId="57" applyFont="1" applyBorder="1" applyAlignment="1">
      <alignment horizontal="left" vertical="center" wrapText="1"/>
      <protection/>
    </xf>
    <xf numFmtId="0" fontId="0" fillId="0" borderId="11" xfId="57" applyFont="1" applyBorder="1" applyAlignment="1">
      <alignment horizontal="left" vertical="center" wrapText="1"/>
      <protection/>
    </xf>
    <xf numFmtId="0" fontId="0" fillId="0" borderId="39" xfId="57" applyFont="1" applyFill="1" applyBorder="1" applyAlignment="1">
      <alignment horizontal="center" vertical="center" wrapText="1"/>
      <protection/>
    </xf>
    <xf numFmtId="0" fontId="0" fillId="0" borderId="25" xfId="57" applyFont="1" applyFill="1" applyBorder="1" applyAlignment="1">
      <alignment horizontal="center" vertical="center" wrapText="1"/>
      <protection/>
    </xf>
    <xf numFmtId="0" fontId="0" fillId="0" borderId="39" xfId="57" applyFont="1" applyFill="1" applyBorder="1" applyAlignment="1">
      <alignment horizontal="center" vertical="center" wrapText="1"/>
      <protection/>
    </xf>
    <xf numFmtId="0" fontId="0" fillId="0" borderId="25" xfId="57" applyFont="1" applyFill="1" applyBorder="1" applyAlignment="1">
      <alignment horizontal="center" vertical="center" wrapText="1"/>
      <protection/>
    </xf>
    <xf numFmtId="0" fontId="0" fillId="0" borderId="36" xfId="57" applyFont="1" applyFill="1" applyBorder="1" applyAlignment="1">
      <alignment horizontal="center" vertical="center" wrapText="1"/>
      <protection/>
    </xf>
    <xf numFmtId="0" fontId="0" fillId="0" borderId="37" xfId="57" applyFont="1" applyFill="1" applyBorder="1" applyAlignment="1">
      <alignment horizontal="center" vertical="center" wrapText="1"/>
      <protection/>
    </xf>
    <xf numFmtId="0" fontId="0" fillId="0" borderId="30" xfId="57" applyFont="1" applyBorder="1" applyAlignment="1">
      <alignment horizontal="left" vertical="center" wrapText="1"/>
      <protection/>
    </xf>
    <xf numFmtId="0" fontId="0" fillId="0" borderId="43" xfId="57" applyFont="1" applyBorder="1" applyAlignment="1">
      <alignment horizontal="left" vertical="center" wrapText="1"/>
      <protection/>
    </xf>
    <xf numFmtId="0" fontId="6" fillId="0" borderId="29" xfId="54" applyFont="1" applyFill="1" applyBorder="1" applyAlignment="1">
      <alignment horizontal="center" vertical="center" shrinkToFit="1"/>
      <protection/>
    </xf>
    <xf numFmtId="0" fontId="6" fillId="0" borderId="11" xfId="54" applyFont="1" applyFill="1" applyBorder="1" applyAlignment="1">
      <alignment horizontal="center" vertical="center" shrinkToFit="1"/>
      <protection/>
    </xf>
    <xf numFmtId="0" fontId="31" fillId="0" borderId="0" xfId="54" applyFont="1" applyAlignment="1">
      <alignment horizontal="left" vertical="center"/>
      <protection/>
    </xf>
    <xf numFmtId="0" fontId="12" fillId="0" borderId="0" xfId="54" applyFont="1" applyAlignment="1">
      <alignment horizontal="center" vertical="center"/>
      <protection/>
    </xf>
    <xf numFmtId="0" fontId="6" fillId="0" borderId="31" xfId="54" applyFont="1" applyFill="1" applyBorder="1" applyAlignment="1">
      <alignment horizontal="center" vertical="center" shrinkToFit="1"/>
      <protection/>
    </xf>
    <xf numFmtId="0" fontId="6" fillId="0" borderId="32" xfId="54" applyFont="1" applyFill="1" applyBorder="1" applyAlignment="1">
      <alignment horizontal="center" vertical="center" shrinkToFit="1"/>
      <protection/>
    </xf>
    <xf numFmtId="0" fontId="6" fillId="0" borderId="33" xfId="54" applyFont="1" applyFill="1" applyBorder="1" applyAlignment="1">
      <alignment horizontal="center" vertical="center" shrinkToFit="1"/>
      <protection/>
    </xf>
    <xf numFmtId="0" fontId="6" fillId="0" borderId="17" xfId="54" applyFont="1" applyFill="1" applyBorder="1" applyAlignment="1">
      <alignment horizontal="center" vertical="center" wrapText="1" shrinkToFit="1"/>
      <protection/>
    </xf>
    <xf numFmtId="0" fontId="6" fillId="0" borderId="10" xfId="54" applyFont="1" applyFill="1" applyBorder="1" applyAlignment="1">
      <alignment horizontal="center" vertical="center" wrapText="1" shrinkToFit="1"/>
      <protection/>
    </xf>
    <xf numFmtId="0" fontId="6" fillId="0" borderId="13" xfId="54" applyFont="1" applyBorder="1" applyAlignment="1">
      <alignment horizontal="left" vertical="center"/>
      <protection/>
    </xf>
    <xf numFmtId="0" fontId="15" fillId="0" borderId="13" xfId="54" applyFont="1" applyBorder="1" applyAlignment="1">
      <alignment horizontal="left" vertical="center"/>
      <protection/>
    </xf>
    <xf numFmtId="0" fontId="6" fillId="0" borderId="12" xfId="54" applyFont="1" applyFill="1" applyBorder="1" applyAlignment="1">
      <alignment horizontal="center" vertical="center" wrapText="1" shrinkToFit="1"/>
      <protection/>
    </xf>
    <xf numFmtId="0" fontId="13" fillId="0" borderId="51" xfId="57" applyFont="1" applyFill="1" applyBorder="1" applyAlignment="1">
      <alignment horizontal="center" vertical="center" wrapText="1"/>
      <protection/>
    </xf>
    <xf numFmtId="0" fontId="13" fillId="0" borderId="37" xfId="57" applyFont="1" applyFill="1" applyBorder="1" applyAlignment="1">
      <alignment horizontal="center" vertical="center" wrapText="1"/>
      <protection/>
    </xf>
    <xf numFmtId="0" fontId="0" fillId="0" borderId="34" xfId="57" applyFont="1" applyBorder="1" applyAlignment="1">
      <alignment horizontal="left" vertical="center" wrapText="1"/>
      <protection/>
    </xf>
    <xf numFmtId="0" fontId="0" fillId="0" borderId="34" xfId="57" applyFont="1" applyBorder="1" applyAlignment="1">
      <alignment horizontal="left" vertical="center"/>
      <protection/>
    </xf>
    <xf numFmtId="0" fontId="11" fillId="24" borderId="0" xfId="57" applyFont="1" applyFill="1" applyAlignment="1">
      <alignment horizontal="center" vertical="center" wrapText="1"/>
      <protection/>
    </xf>
    <xf numFmtId="0" fontId="13" fillId="0" borderId="46" xfId="57" applyFont="1" applyFill="1" applyBorder="1" applyAlignment="1">
      <alignment horizontal="center" vertical="center" wrapText="1"/>
      <protection/>
    </xf>
    <xf numFmtId="0" fontId="13" fillId="0" borderId="47" xfId="57" applyFont="1" applyFill="1" applyBorder="1" applyAlignment="1">
      <alignment horizontal="center" vertical="center" wrapText="1"/>
      <protection/>
    </xf>
    <xf numFmtId="0" fontId="13" fillId="0" borderId="52" xfId="57" applyFont="1" applyFill="1" applyBorder="1" applyAlignment="1">
      <alignment horizontal="center" vertical="center" wrapText="1"/>
      <protection/>
    </xf>
    <xf numFmtId="0" fontId="13" fillId="0" borderId="49" xfId="57" applyFont="1" applyFill="1" applyBorder="1" applyAlignment="1">
      <alignment horizontal="center" vertical="center" wrapText="1"/>
      <protection/>
    </xf>
    <xf numFmtId="0" fontId="13" fillId="0" borderId="50" xfId="57" applyFont="1" applyFill="1" applyBorder="1" applyAlignment="1">
      <alignment horizontal="center" vertical="center" wrapText="1"/>
      <protection/>
    </xf>
    <xf numFmtId="0" fontId="13" fillId="0" borderId="53" xfId="57" applyFont="1" applyFill="1" applyBorder="1" applyAlignment="1">
      <alignment horizontal="center" vertical="center" wrapText="1"/>
      <protection/>
    </xf>
    <xf numFmtId="0" fontId="13" fillId="0" borderId="54" xfId="57" applyFont="1" applyFill="1" applyBorder="1" applyAlignment="1">
      <alignment horizontal="center" vertical="center" wrapText="1"/>
      <protection/>
    </xf>
    <xf numFmtId="0" fontId="13" fillId="0" borderId="20" xfId="57" applyFont="1" applyFill="1" applyBorder="1" applyAlignment="1">
      <alignment horizontal="center" vertical="center" wrapText="1"/>
      <protection/>
    </xf>
    <xf numFmtId="0" fontId="13" fillId="0" borderId="25" xfId="57" applyFont="1" applyFill="1" applyBorder="1" applyAlignment="1">
      <alignment horizontal="center" vertical="center" wrapText="1"/>
      <protection/>
    </xf>
    <xf numFmtId="0" fontId="13" fillId="0" borderId="15" xfId="57" applyFont="1" applyFill="1" applyBorder="1" applyAlignment="1">
      <alignment horizontal="center" vertical="center" wrapText="1"/>
      <protection/>
    </xf>
    <xf numFmtId="0" fontId="13" fillId="0" borderId="44" xfId="57" applyFont="1" applyFill="1" applyBorder="1" applyAlignment="1">
      <alignment horizontal="center" vertical="center" wrapText="1"/>
      <protection/>
    </xf>
    <xf numFmtId="0" fontId="13" fillId="0" borderId="43" xfId="57" applyFont="1" applyFill="1" applyBorder="1" applyAlignment="1">
      <alignment horizontal="center" vertical="center" wrapText="1"/>
      <protection/>
    </xf>
    <xf numFmtId="0" fontId="13" fillId="0" borderId="10" xfId="57" applyFont="1" applyFill="1" applyBorder="1" applyAlignment="1">
      <alignment horizontal="center" vertical="center" wrapText="1"/>
      <protection/>
    </xf>
    <xf numFmtId="0" fontId="13" fillId="0" borderId="55" xfId="57" applyFont="1" applyFill="1" applyBorder="1" applyAlignment="1">
      <alignment horizontal="center" vertical="center" wrapText="1"/>
      <protection/>
    </xf>
    <xf numFmtId="0" fontId="13" fillId="0" borderId="45" xfId="57" applyFont="1" applyFill="1" applyBorder="1" applyAlignment="1">
      <alignment horizontal="center" vertical="center" wrapText="1"/>
      <protection/>
    </xf>
    <xf numFmtId="0" fontId="0" fillId="0" borderId="29" xfId="57" applyFont="1" applyBorder="1" applyAlignment="1">
      <alignment horizontal="center" vertical="center" wrapText="1"/>
      <protection/>
    </xf>
    <xf numFmtId="0" fontId="0" fillId="0" borderId="11" xfId="57" applyFont="1" applyBorder="1" applyAlignment="1">
      <alignment horizontal="center" vertical="center" wrapText="1"/>
      <protection/>
    </xf>
    <xf numFmtId="0" fontId="0" fillId="0" borderId="56" xfId="57" applyFont="1" applyFill="1" applyBorder="1" applyAlignment="1">
      <alignment horizontal="center" vertical="center" wrapText="1"/>
      <protection/>
    </xf>
    <xf numFmtId="0" fontId="0" fillId="0" borderId="57" xfId="57" applyFont="1" applyFill="1" applyBorder="1" applyAlignment="1">
      <alignment horizontal="center" vertical="center" wrapText="1"/>
      <protection/>
    </xf>
    <xf numFmtId="0" fontId="0" fillId="0" borderId="30" xfId="57" applyFont="1" applyBorder="1" applyAlignment="1">
      <alignment horizontal="center" vertical="center" wrapText="1"/>
      <protection/>
    </xf>
    <xf numFmtId="0" fontId="0" fillId="0" borderId="44" xfId="57" applyFont="1" applyBorder="1" applyAlignment="1">
      <alignment horizontal="center" vertical="center" wrapText="1"/>
      <protection/>
    </xf>
    <xf numFmtId="0" fontId="0" fillId="0" borderId="43" xfId="57" applyFont="1" applyBorder="1" applyAlignment="1">
      <alignment horizontal="center" vertical="center" wrapText="1"/>
      <protection/>
    </xf>
    <xf numFmtId="0" fontId="0" fillId="0" borderId="41" xfId="57" applyFont="1" applyBorder="1" applyAlignment="1">
      <alignment horizontal="center" vertical="center" wrapText="1"/>
      <protection/>
    </xf>
    <xf numFmtId="0" fontId="0" fillId="0" borderId="42" xfId="57" applyFont="1" applyBorder="1" applyAlignment="1">
      <alignment horizontal="center" vertical="center" wrapText="1"/>
      <protection/>
    </xf>
    <xf numFmtId="0" fontId="0" fillId="0" borderId="45" xfId="57" applyFont="1" applyBorder="1" applyAlignment="1">
      <alignment horizontal="center" vertical="center" wrapText="1"/>
      <protection/>
    </xf>
    <xf numFmtId="0" fontId="11" fillId="24" borderId="0" xfId="57" applyFont="1" applyFill="1" applyAlignment="1">
      <alignment horizontal="center" vertical="center" wrapText="1"/>
      <protection/>
    </xf>
    <xf numFmtId="0" fontId="0" fillId="0" borderId="58" xfId="57" applyFont="1" applyFill="1" applyBorder="1" applyAlignment="1">
      <alignment horizontal="center" vertical="center" wrapText="1"/>
      <protection/>
    </xf>
    <xf numFmtId="0" fontId="0" fillId="0" borderId="56" xfId="57" applyFont="1" applyFill="1" applyBorder="1" applyAlignment="1">
      <alignment horizontal="center" vertical="center" wrapText="1"/>
      <protection/>
    </xf>
    <xf numFmtId="0" fontId="0" fillId="0" borderId="57" xfId="57" applyFont="1" applyFill="1" applyBorder="1" applyAlignment="1">
      <alignment horizontal="center" vertical="center" wrapText="1"/>
      <protection/>
    </xf>
    <xf numFmtId="0" fontId="0" fillId="0" borderId="38" xfId="57" applyFont="1" applyFill="1" applyBorder="1" applyAlignment="1">
      <alignment horizontal="center" vertical="center" wrapText="1"/>
      <protection/>
    </xf>
    <xf numFmtId="0" fontId="0" fillId="0" borderId="47" xfId="57" applyFont="1" applyFill="1" applyBorder="1" applyAlignment="1">
      <alignment horizontal="center" vertical="center" wrapText="1"/>
      <protection/>
    </xf>
    <xf numFmtId="0" fontId="0" fillId="0" borderId="35" xfId="57" applyFont="1" applyFill="1" applyBorder="1" applyAlignment="1">
      <alignment horizontal="center" vertical="center" wrapText="1"/>
      <protection/>
    </xf>
    <xf numFmtId="0" fontId="32" fillId="0" borderId="0" xfId="0" applyFont="1" applyAlignment="1">
      <alignment horizontal="center" vertical="center"/>
    </xf>
    <xf numFmtId="0" fontId="34" fillId="0" borderId="0" xfId="0" applyNumberFormat="1" applyFont="1" applyFill="1" applyAlignment="1" applyProtection="1">
      <alignment horizontal="center" vertical="center"/>
      <protection/>
    </xf>
  </cellXfs>
  <cellStyles count="7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2011年度部门决算审核模板（2011.9.4修改稿）冯" xfId="40"/>
    <cellStyle name="差_2012年度部门决算审核模板-杨皓修订0913" xfId="41"/>
    <cellStyle name="差_5.中央部门决算（草案)-1" xfId="42"/>
    <cellStyle name="差_出版署2010年度中央部门决算草案" xfId="43"/>
    <cellStyle name="差_全国友协2010年度中央部门决算（草案）" xfId="44"/>
    <cellStyle name="差_司法部2010年度中央部门决算（草案）报" xfId="45"/>
    <cellStyle name="常规 2" xfId="46"/>
    <cellStyle name="常规 3" xfId="47"/>
    <cellStyle name="常规 4" xfId="48"/>
    <cellStyle name="常规 5" xfId="49"/>
    <cellStyle name="常规 5 2" xfId="50"/>
    <cellStyle name="常规 6" xfId="51"/>
    <cellStyle name="常规 7" xfId="52"/>
    <cellStyle name="常规 8" xfId="53"/>
    <cellStyle name="常规 9" xfId="54"/>
    <cellStyle name="常规_2007年行政单位基层表样表" xfId="55"/>
    <cellStyle name="常规_2007年行政单位基层表样表 2" xfId="56"/>
    <cellStyle name="常规_事业单位部门决算报表（讨论稿） 2" xfId="57"/>
    <cellStyle name="Hyperlink" xfId="58"/>
    <cellStyle name="好" xfId="59"/>
    <cellStyle name="好_2011年度部门决算审核模板（2011.9.4修改稿）冯" xfId="60"/>
    <cellStyle name="好_2012年度部门决算审核模板-杨皓修订0913" xfId="61"/>
    <cellStyle name="好_5.中央部门决算（草案)-1" xfId="62"/>
    <cellStyle name="好_出版署2010年度中央部门决算草案" xfId="63"/>
    <cellStyle name="好_全国友协2010年度中央部门决算（草案）" xfId="64"/>
    <cellStyle name="好_司法部2010年度中央部门决算（草案）报" xfId="65"/>
    <cellStyle name="汇总" xfId="66"/>
    <cellStyle name="Currency" xfId="67"/>
    <cellStyle name="Currency [0]" xfId="68"/>
    <cellStyle name="计算" xfId="69"/>
    <cellStyle name="检查单元格" xfId="70"/>
    <cellStyle name="解释性文本" xfId="71"/>
    <cellStyle name="警告文本" xfId="72"/>
    <cellStyle name="链接单元格" xfId="73"/>
    <cellStyle name="Comma" xfId="74"/>
    <cellStyle name="Comma [0]" xfId="75"/>
    <cellStyle name="强调文字颜色 1" xfId="76"/>
    <cellStyle name="强调文字颜色 2" xfId="77"/>
    <cellStyle name="强调文字颜色 3" xfId="78"/>
    <cellStyle name="强调文字颜色 4" xfId="79"/>
    <cellStyle name="强调文字颜色 5" xfId="80"/>
    <cellStyle name="强调文字颜色 6" xfId="81"/>
    <cellStyle name="适中" xfId="82"/>
    <cellStyle name="输出" xfId="83"/>
    <cellStyle name="输入" xfId="84"/>
    <cellStyle name="样式 1" xfId="85"/>
    <cellStyle name="注释" xfId="8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23"/>
  <sheetViews>
    <sheetView zoomScaleSheetLayoutView="100" zoomScalePageLayoutView="0" workbookViewId="0" topLeftCell="A1">
      <selection activeCell="A9" sqref="A9"/>
    </sheetView>
  </sheetViews>
  <sheetFormatPr defaultColWidth="9.00390625" defaultRowHeight="14.25"/>
  <cols>
    <col min="1" max="1" width="50.625" style="5" customWidth="1"/>
    <col min="2" max="2" width="4.00390625" style="5" customWidth="1"/>
    <col min="3" max="3" width="15.625" style="5" customWidth="1"/>
    <col min="4" max="4" width="50.625" style="5" customWidth="1"/>
    <col min="5" max="5" width="3.50390625" style="5" customWidth="1"/>
    <col min="6" max="6" width="15.625" style="5" customWidth="1"/>
    <col min="7" max="8" width="9.00390625" style="4" customWidth="1"/>
    <col min="9" max="16384" width="9.00390625" style="5" customWidth="1"/>
  </cols>
  <sheetData>
    <row r="1" ht="14.25">
      <c r="A1" s="53"/>
    </row>
    <row r="2" spans="1:8" s="2" customFormat="1" ht="18" customHeight="1">
      <c r="A2" s="155" t="s">
        <v>83</v>
      </c>
      <c r="B2" s="155"/>
      <c r="C2" s="155"/>
      <c r="D2" s="155"/>
      <c r="E2" s="155"/>
      <c r="F2" s="155"/>
      <c r="G2" s="1"/>
      <c r="H2" s="1"/>
    </row>
    <row r="3" spans="1:6" ht="9.75" customHeight="1">
      <c r="A3" s="3"/>
      <c r="B3" s="3"/>
      <c r="C3" s="3"/>
      <c r="D3" s="3"/>
      <c r="E3" s="3"/>
      <c r="F3" s="51" t="s">
        <v>54</v>
      </c>
    </row>
    <row r="4" spans="1:6" ht="15" customHeight="1" thickBot="1">
      <c r="A4" s="6" t="s">
        <v>306</v>
      </c>
      <c r="B4" s="3"/>
      <c r="C4" s="3"/>
      <c r="D4" s="3"/>
      <c r="E4" s="3"/>
      <c r="F4" s="51" t="s">
        <v>53</v>
      </c>
    </row>
    <row r="5" spans="1:8" s="8" customFormat="1" ht="21.75" customHeight="1">
      <c r="A5" s="156" t="s">
        <v>0</v>
      </c>
      <c r="B5" s="157"/>
      <c r="C5" s="157"/>
      <c r="D5" s="157" t="s">
        <v>1</v>
      </c>
      <c r="E5" s="157"/>
      <c r="F5" s="158"/>
      <c r="G5" s="7"/>
      <c r="H5" s="7"/>
    </row>
    <row r="6" spans="1:8" s="8" customFormat="1" ht="21.75" customHeight="1">
      <c r="A6" s="85" t="s">
        <v>2</v>
      </c>
      <c r="B6" s="90" t="s">
        <v>3</v>
      </c>
      <c r="C6" s="87" t="s">
        <v>4</v>
      </c>
      <c r="D6" s="86" t="s">
        <v>2</v>
      </c>
      <c r="E6" s="90" t="s">
        <v>3</v>
      </c>
      <c r="F6" s="88" t="s">
        <v>4</v>
      </c>
      <c r="G6" s="7"/>
      <c r="H6" s="7"/>
    </row>
    <row r="7" spans="1:8" s="8" customFormat="1" ht="21.75" customHeight="1">
      <c r="A7" s="85" t="s">
        <v>5</v>
      </c>
      <c r="B7" s="87"/>
      <c r="C7" s="86" t="s">
        <v>6</v>
      </c>
      <c r="D7" s="86" t="s">
        <v>5</v>
      </c>
      <c r="E7" s="87"/>
      <c r="F7" s="89" t="s">
        <v>7</v>
      </c>
      <c r="G7" s="7"/>
      <c r="H7" s="7"/>
    </row>
    <row r="8" spans="1:8" s="8" customFormat="1" ht="21.75" customHeight="1">
      <c r="A8" s="61" t="s">
        <v>66</v>
      </c>
      <c r="B8" s="60" t="s">
        <v>6</v>
      </c>
      <c r="C8" s="62">
        <v>3739.39</v>
      </c>
      <c r="D8" s="63" t="s">
        <v>85</v>
      </c>
      <c r="E8" s="60" t="s">
        <v>109</v>
      </c>
      <c r="F8" s="65"/>
      <c r="G8" s="7"/>
      <c r="H8" s="7"/>
    </row>
    <row r="9" spans="1:8" s="8" customFormat="1" ht="21.75" customHeight="1">
      <c r="A9" s="66" t="s">
        <v>67</v>
      </c>
      <c r="B9" s="60" t="s">
        <v>7</v>
      </c>
      <c r="C9" s="62">
        <v>35</v>
      </c>
      <c r="D9" s="63" t="s">
        <v>86</v>
      </c>
      <c r="E9" s="60" t="s">
        <v>110</v>
      </c>
      <c r="F9" s="65"/>
      <c r="G9" s="7"/>
      <c r="H9" s="7"/>
    </row>
    <row r="10" spans="1:8" s="8" customFormat="1" ht="21.75" customHeight="1">
      <c r="A10" s="66" t="s">
        <v>68</v>
      </c>
      <c r="B10" s="60" t="s">
        <v>8</v>
      </c>
      <c r="C10" s="62">
        <v>13.01</v>
      </c>
      <c r="D10" s="63" t="s">
        <v>87</v>
      </c>
      <c r="E10" s="60" t="s">
        <v>20</v>
      </c>
      <c r="F10" s="65"/>
      <c r="G10" s="7"/>
      <c r="H10" s="7"/>
    </row>
    <row r="11" spans="1:8" s="8" customFormat="1" ht="21.75" customHeight="1">
      <c r="A11" s="66" t="s">
        <v>69</v>
      </c>
      <c r="B11" s="60" t="s">
        <v>9</v>
      </c>
      <c r="C11" s="62"/>
      <c r="D11" s="63" t="s">
        <v>88</v>
      </c>
      <c r="E11" s="60" t="s">
        <v>21</v>
      </c>
      <c r="F11" s="65"/>
      <c r="G11" s="7"/>
      <c r="H11" s="7"/>
    </row>
    <row r="12" spans="1:8" s="8" customFormat="1" ht="21.75" customHeight="1">
      <c r="A12" s="66" t="s">
        <v>81</v>
      </c>
      <c r="B12" s="60" t="s">
        <v>10</v>
      </c>
      <c r="C12" s="62"/>
      <c r="D12" s="63" t="s">
        <v>89</v>
      </c>
      <c r="E12" s="60" t="s">
        <v>22</v>
      </c>
      <c r="F12" s="65">
        <v>13.96</v>
      </c>
      <c r="G12" s="7"/>
      <c r="H12" s="7"/>
    </row>
    <row r="13" spans="1:8" s="8" customFormat="1" ht="21.75" customHeight="1">
      <c r="A13" s="66" t="s">
        <v>70</v>
      </c>
      <c r="B13" s="60" t="s">
        <v>11</v>
      </c>
      <c r="C13" s="62">
        <v>45.68</v>
      </c>
      <c r="D13" s="63" t="s">
        <v>90</v>
      </c>
      <c r="E13" s="60" t="s">
        <v>23</v>
      </c>
      <c r="F13" s="65">
        <v>3470.51</v>
      </c>
      <c r="G13" s="7"/>
      <c r="H13" s="7"/>
    </row>
    <row r="14" spans="1:8" s="8" customFormat="1" ht="21.75" customHeight="1">
      <c r="A14" s="67"/>
      <c r="B14" s="60" t="s">
        <v>12</v>
      </c>
      <c r="C14" s="62"/>
      <c r="D14" s="100" t="s">
        <v>299</v>
      </c>
      <c r="E14" s="60" t="s">
        <v>24</v>
      </c>
      <c r="F14" s="65">
        <v>184.77</v>
      </c>
      <c r="G14" s="7"/>
      <c r="H14" s="7"/>
    </row>
    <row r="15" spans="1:8" s="8" customFormat="1" ht="21.75" customHeight="1">
      <c r="A15" s="67"/>
      <c r="B15" s="60"/>
      <c r="C15" s="62"/>
      <c r="D15" s="119" t="s">
        <v>300</v>
      </c>
      <c r="E15" s="60"/>
      <c r="F15" s="120">
        <v>136.1</v>
      </c>
      <c r="G15" s="7"/>
      <c r="H15" s="7"/>
    </row>
    <row r="16" spans="1:8" s="8" customFormat="1" ht="21.75" customHeight="1">
      <c r="A16" s="67"/>
      <c r="B16" s="60"/>
      <c r="C16" s="62"/>
      <c r="D16" s="119" t="s">
        <v>301</v>
      </c>
      <c r="E16" s="60"/>
      <c r="F16" s="120">
        <v>119.65</v>
      </c>
      <c r="G16" s="7"/>
      <c r="H16" s="7"/>
    </row>
    <row r="17" spans="1:8" s="8" customFormat="1" ht="21.75" customHeight="1">
      <c r="A17" s="68"/>
      <c r="B17" s="60" t="s">
        <v>13</v>
      </c>
      <c r="C17" s="69"/>
      <c r="D17" s="70"/>
      <c r="E17" s="60" t="s">
        <v>25</v>
      </c>
      <c r="F17" s="71"/>
      <c r="G17" s="7"/>
      <c r="H17" s="7"/>
    </row>
    <row r="18" spans="1:8" s="8" customFormat="1" ht="21.75" customHeight="1">
      <c r="A18" s="72" t="s">
        <v>28</v>
      </c>
      <c r="B18" s="60" t="s">
        <v>14</v>
      </c>
      <c r="C18" s="62">
        <f>SUM(C8:C17)</f>
        <v>3833.08</v>
      </c>
      <c r="D18" s="73" t="s">
        <v>30</v>
      </c>
      <c r="E18" s="60" t="s">
        <v>26</v>
      </c>
      <c r="F18" s="74">
        <f>SUM(F8:F17)</f>
        <v>3924.9900000000002</v>
      </c>
      <c r="G18" s="7"/>
      <c r="H18" s="7"/>
    </row>
    <row r="19" spans="1:8" s="8" customFormat="1" ht="21.75" customHeight="1">
      <c r="A19" s="68" t="s">
        <v>71</v>
      </c>
      <c r="B19" s="60" t="s">
        <v>15</v>
      </c>
      <c r="C19" s="62"/>
      <c r="D19" s="75" t="s">
        <v>72</v>
      </c>
      <c r="E19" s="60" t="s">
        <v>27</v>
      </c>
      <c r="F19" s="76">
        <v>0.27</v>
      </c>
      <c r="G19" s="7"/>
      <c r="H19" s="7"/>
    </row>
    <row r="20" spans="1:8" s="8" customFormat="1" ht="21.75" customHeight="1">
      <c r="A20" s="68" t="s">
        <v>84</v>
      </c>
      <c r="B20" s="60" t="s">
        <v>16</v>
      </c>
      <c r="C20" s="62">
        <v>684.38</v>
      </c>
      <c r="D20" s="75" t="s">
        <v>73</v>
      </c>
      <c r="E20" s="60" t="s">
        <v>29</v>
      </c>
      <c r="F20" s="76">
        <v>592.2</v>
      </c>
      <c r="G20" s="7"/>
      <c r="H20" s="7"/>
    </row>
    <row r="21" spans="1:8" s="8" customFormat="1" ht="21.75" customHeight="1">
      <c r="A21" s="77"/>
      <c r="B21" s="60" t="s">
        <v>17</v>
      </c>
      <c r="C21" s="78"/>
      <c r="D21" s="79"/>
      <c r="E21" s="60" t="s">
        <v>31</v>
      </c>
      <c r="F21" s="80"/>
      <c r="G21" s="7"/>
      <c r="H21" s="7"/>
    </row>
    <row r="22" spans="1:6" ht="21.75" customHeight="1" thickBot="1">
      <c r="A22" s="81" t="s">
        <v>287</v>
      </c>
      <c r="B22" s="60" t="s">
        <v>18</v>
      </c>
      <c r="C22" s="82">
        <f>C18+C20</f>
        <v>4517.46</v>
      </c>
      <c r="D22" s="83" t="s">
        <v>287</v>
      </c>
      <c r="E22" s="60" t="s">
        <v>32</v>
      </c>
      <c r="F22" s="84">
        <f>SUM(F18:F20)</f>
        <v>4517.46</v>
      </c>
    </row>
    <row r="23" spans="1:6" ht="29.25" customHeight="1">
      <c r="A23" s="159" t="s">
        <v>285</v>
      </c>
      <c r="B23" s="160"/>
      <c r="C23" s="160"/>
      <c r="D23" s="160"/>
      <c r="E23" s="160"/>
      <c r="F23" s="160"/>
    </row>
  </sheetData>
  <sheetProtection/>
  <mergeCells count="4">
    <mergeCell ref="A2:F2"/>
    <mergeCell ref="A5:C5"/>
    <mergeCell ref="D5:F5"/>
    <mergeCell ref="A23:F23"/>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4" r:id="rId1"/>
  <headerFooter alignWithMargins="0">
    <oddFooter>&amp;C第 &amp;P 页</oddFooter>
  </headerFooter>
  <ignoredErrors>
    <ignoredError sqref="A7:F7 B8:B14" numberStoredAsText="1"/>
  </ignoredErrors>
</worksheet>
</file>

<file path=xl/worksheets/sheet10.xml><?xml version="1.0" encoding="utf-8"?>
<worksheet xmlns="http://schemas.openxmlformats.org/spreadsheetml/2006/main" xmlns:r="http://schemas.openxmlformats.org/officeDocument/2006/relationships">
  <sheetPr>
    <pageSetUpPr fitToPage="1"/>
  </sheetPr>
  <dimension ref="A1:C22"/>
  <sheetViews>
    <sheetView tabSelected="1" zoomScalePageLayoutView="0" workbookViewId="0" topLeftCell="A1">
      <selection activeCell="E7" sqref="E7"/>
    </sheetView>
  </sheetViews>
  <sheetFormatPr defaultColWidth="6.875" defaultRowHeight="14.25"/>
  <cols>
    <col min="1" max="1" width="40.75390625" style="0" customWidth="1"/>
    <col min="2" max="2" width="32.875" style="0" customWidth="1"/>
  </cols>
  <sheetData>
    <row r="1" spans="1:2" ht="27.75" customHeight="1">
      <c r="A1" s="276" t="s">
        <v>392</v>
      </c>
      <c r="B1" s="276"/>
    </row>
    <row r="2" ht="19.5" customHeight="1">
      <c r="B2" s="11" t="s">
        <v>282</v>
      </c>
    </row>
    <row r="3" spans="1:2" ht="29.25" customHeight="1">
      <c r="A3" s="150" t="s">
        <v>391</v>
      </c>
      <c r="B3" s="150" t="s">
        <v>388</v>
      </c>
    </row>
    <row r="4" spans="1:3" ht="29.25" customHeight="1">
      <c r="A4" s="151" t="s">
        <v>33</v>
      </c>
      <c r="B4" s="152">
        <v>64</v>
      </c>
      <c r="C4" s="153"/>
    </row>
    <row r="5" spans="1:3" ht="29.25" customHeight="1">
      <c r="A5" s="151" t="s">
        <v>389</v>
      </c>
      <c r="B5" s="152">
        <v>64</v>
      </c>
      <c r="C5" s="153"/>
    </row>
    <row r="6" spans="1:3" ht="29.25" customHeight="1">
      <c r="A6" s="154" t="s">
        <v>393</v>
      </c>
      <c r="B6" s="152">
        <v>5</v>
      </c>
      <c r="C6" s="153"/>
    </row>
    <row r="7" spans="1:2" ht="29.25" customHeight="1">
      <c r="A7" s="154" t="s">
        <v>394</v>
      </c>
      <c r="B7" s="152">
        <v>5</v>
      </c>
    </row>
    <row r="8" spans="1:2" ht="29.25" customHeight="1">
      <c r="A8" s="154" t="s">
        <v>395</v>
      </c>
      <c r="B8" s="152">
        <v>6</v>
      </c>
    </row>
    <row r="9" spans="1:2" ht="29.25" customHeight="1">
      <c r="A9" s="154" t="s">
        <v>397</v>
      </c>
      <c r="B9" s="152">
        <v>5</v>
      </c>
    </row>
    <row r="10" spans="1:2" ht="29.25" customHeight="1">
      <c r="A10" s="154" t="s">
        <v>396</v>
      </c>
      <c r="B10" s="152">
        <v>5</v>
      </c>
    </row>
    <row r="11" spans="1:2" ht="29.25" customHeight="1">
      <c r="A11" s="154" t="s">
        <v>400</v>
      </c>
      <c r="B11" s="152">
        <v>5</v>
      </c>
    </row>
    <row r="12" spans="1:2" ht="29.25" customHeight="1">
      <c r="A12" s="154" t="s">
        <v>399</v>
      </c>
      <c r="B12" s="152">
        <v>6</v>
      </c>
    </row>
    <row r="13" spans="1:2" ht="29.25" customHeight="1">
      <c r="A13" s="154" t="s">
        <v>401</v>
      </c>
      <c r="B13" s="152">
        <v>5</v>
      </c>
    </row>
    <row r="14" spans="1:2" ht="29.25" customHeight="1">
      <c r="A14" s="154" t="s">
        <v>398</v>
      </c>
      <c r="B14" s="152">
        <v>6</v>
      </c>
    </row>
    <row r="15" spans="1:2" ht="29.25" customHeight="1">
      <c r="A15" s="154" t="s">
        <v>402</v>
      </c>
      <c r="B15" s="152">
        <v>5</v>
      </c>
    </row>
    <row r="16" spans="1:2" ht="29.25" customHeight="1">
      <c r="A16" s="154" t="s">
        <v>403</v>
      </c>
      <c r="B16" s="152">
        <v>6</v>
      </c>
    </row>
    <row r="17" spans="1:2" ht="29.25" customHeight="1">
      <c r="A17" s="154" t="s">
        <v>404</v>
      </c>
      <c r="B17" s="152">
        <v>5</v>
      </c>
    </row>
    <row r="18" spans="1:3" ht="9.75" customHeight="1">
      <c r="A18" s="153"/>
      <c r="C18" s="153"/>
    </row>
    <row r="19" spans="1:3" ht="9.75" customHeight="1">
      <c r="A19" s="153"/>
      <c r="B19" s="153"/>
      <c r="C19" s="153"/>
    </row>
    <row r="20" spans="1:2" ht="9.75" customHeight="1">
      <c r="A20" s="153"/>
      <c r="B20" s="153"/>
    </row>
    <row r="21" spans="1:2" ht="9.75" customHeight="1">
      <c r="A21" s="153"/>
      <c r="B21" s="153"/>
    </row>
    <row r="22" spans="1:2" ht="9.75" customHeight="1">
      <c r="A22" s="153"/>
      <c r="B22" s="153"/>
    </row>
  </sheetData>
  <sheetProtection/>
  <mergeCells count="1">
    <mergeCell ref="A1:B1"/>
  </mergeCells>
  <printOptions horizontalCentered="1"/>
  <pageMargins left="0.5511811023622047" right="0.5511811023622047" top="0.7874015748031497" bottom="0.7874015748031497" header="0.5118110236220472" footer="0.1968503937007874"/>
  <pageSetup fitToHeight="1" fitToWidth="1" horizontalDpi="600" verticalDpi="600" orientation="portrait" paperSize="9" r:id="rId1"/>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K31"/>
  <sheetViews>
    <sheetView zoomScaleSheetLayoutView="160" zoomScalePageLayoutView="0" workbookViewId="0" topLeftCell="A1">
      <selection activeCell="I18" sqref="I18"/>
    </sheetView>
  </sheetViews>
  <sheetFormatPr defaultColWidth="9.00390625" defaultRowHeight="14.25"/>
  <cols>
    <col min="1" max="2" width="4.625" style="11" customWidth="1"/>
    <col min="3" max="3" width="34.625" style="11" customWidth="1"/>
    <col min="4" max="4" width="13.00390625" style="11" customWidth="1"/>
    <col min="5" max="5" width="13.625" style="11" customWidth="1"/>
    <col min="6" max="6" width="13.375" style="11" customWidth="1"/>
    <col min="7" max="7" width="11.25390625" style="11" customWidth="1"/>
    <col min="8" max="8" width="10.00390625" style="11" customWidth="1"/>
    <col min="9" max="9" width="12.375" style="11" customWidth="1"/>
    <col min="10" max="10" width="10.625" style="11" customWidth="1"/>
    <col min="11" max="16384" width="9.00390625" style="11" customWidth="1"/>
  </cols>
  <sheetData>
    <row r="1" spans="1:10" s="9" customFormat="1" ht="20.25">
      <c r="A1" s="161" t="s">
        <v>91</v>
      </c>
      <c r="B1" s="161"/>
      <c r="C1" s="161"/>
      <c r="D1" s="161"/>
      <c r="E1" s="161"/>
      <c r="F1" s="161"/>
      <c r="G1" s="161"/>
      <c r="H1" s="161"/>
      <c r="I1" s="161"/>
      <c r="J1" s="161"/>
    </row>
    <row r="2" spans="1:10" ht="14.25">
      <c r="A2" s="10"/>
      <c r="B2" s="10"/>
      <c r="C2" s="10"/>
      <c r="D2" s="10"/>
      <c r="E2" s="10"/>
      <c r="F2" s="10"/>
      <c r="G2" s="10"/>
      <c r="H2" s="10"/>
      <c r="I2" s="10"/>
      <c r="J2" s="51" t="s">
        <v>55</v>
      </c>
    </row>
    <row r="3" spans="1:10" ht="15" thickBot="1">
      <c r="A3" s="170" t="s">
        <v>385</v>
      </c>
      <c r="B3" s="170"/>
      <c r="C3" s="170"/>
      <c r="D3" s="170"/>
      <c r="E3" s="170"/>
      <c r="F3" s="12"/>
      <c r="G3" s="10"/>
      <c r="H3" s="10"/>
      <c r="I3" s="10"/>
      <c r="J3" s="51" t="s">
        <v>52</v>
      </c>
    </row>
    <row r="4" spans="1:11" s="14" customFormat="1" ht="22.5" customHeight="1">
      <c r="A4" s="186" t="s">
        <v>34</v>
      </c>
      <c r="B4" s="187"/>
      <c r="C4" s="187"/>
      <c r="D4" s="167" t="s">
        <v>28</v>
      </c>
      <c r="E4" s="177" t="s">
        <v>59</v>
      </c>
      <c r="F4" s="167" t="s">
        <v>35</v>
      </c>
      <c r="G4" s="167" t="s">
        <v>36</v>
      </c>
      <c r="H4" s="167" t="s">
        <v>37</v>
      </c>
      <c r="I4" s="167" t="s">
        <v>82</v>
      </c>
      <c r="J4" s="162" t="s">
        <v>38</v>
      </c>
      <c r="K4" s="13"/>
    </row>
    <row r="5" spans="1:11" s="14" customFormat="1" ht="22.5" customHeight="1">
      <c r="A5" s="171" t="s">
        <v>103</v>
      </c>
      <c r="B5" s="172"/>
      <c r="C5" s="175" t="s">
        <v>39</v>
      </c>
      <c r="D5" s="168"/>
      <c r="E5" s="178"/>
      <c r="F5" s="168"/>
      <c r="G5" s="168"/>
      <c r="H5" s="168"/>
      <c r="I5" s="168"/>
      <c r="J5" s="163"/>
      <c r="K5" s="13"/>
    </row>
    <row r="6" spans="1:11" s="14" customFormat="1" ht="7.5" customHeight="1">
      <c r="A6" s="173"/>
      <c r="B6" s="174"/>
      <c r="C6" s="169"/>
      <c r="D6" s="169"/>
      <c r="E6" s="179"/>
      <c r="F6" s="169"/>
      <c r="G6" s="169"/>
      <c r="H6" s="169"/>
      <c r="I6" s="169"/>
      <c r="J6" s="164"/>
      <c r="K6" s="13"/>
    </row>
    <row r="7" spans="1:11" ht="15" customHeight="1">
      <c r="A7" s="180" t="s">
        <v>40</v>
      </c>
      <c r="B7" s="181"/>
      <c r="C7" s="182"/>
      <c r="D7" s="15" t="s">
        <v>6</v>
      </c>
      <c r="E7" s="15" t="s">
        <v>7</v>
      </c>
      <c r="F7" s="15" t="s">
        <v>8</v>
      </c>
      <c r="G7" s="15" t="s">
        <v>9</v>
      </c>
      <c r="H7" s="15" t="s">
        <v>10</v>
      </c>
      <c r="I7" s="15" t="s">
        <v>11</v>
      </c>
      <c r="J7" s="54" t="s">
        <v>58</v>
      </c>
      <c r="K7" s="16"/>
    </row>
    <row r="8" spans="1:11" ht="15" customHeight="1">
      <c r="A8" s="183" t="s">
        <v>33</v>
      </c>
      <c r="B8" s="184"/>
      <c r="C8" s="185"/>
      <c r="D8" s="40">
        <f>D9+D14+D18+D24</f>
        <v>3833.080000000001</v>
      </c>
      <c r="E8" s="40">
        <f aca="true" t="shared" si="0" ref="E8:J8">E9+E14+E18+E24</f>
        <v>3739.3900000000003</v>
      </c>
      <c r="F8" s="40">
        <f t="shared" si="0"/>
        <v>35</v>
      </c>
      <c r="G8" s="40">
        <f t="shared" si="0"/>
        <v>13.01</v>
      </c>
      <c r="H8" s="40"/>
      <c r="I8" s="40"/>
      <c r="J8" s="41">
        <f t="shared" si="0"/>
        <v>45.68</v>
      </c>
      <c r="K8" s="16"/>
    </row>
    <row r="9" spans="1:11" ht="15" customHeight="1">
      <c r="A9" s="165">
        <v>206</v>
      </c>
      <c r="B9" s="166"/>
      <c r="C9" s="17" t="s">
        <v>303</v>
      </c>
      <c r="D9" s="40">
        <f>D10</f>
        <v>3404.2200000000003</v>
      </c>
      <c r="E9" s="40">
        <f aca="true" t="shared" si="1" ref="E9:J9">E10</f>
        <v>3310.53</v>
      </c>
      <c r="F9" s="40">
        <f t="shared" si="1"/>
        <v>35</v>
      </c>
      <c r="G9" s="40">
        <f t="shared" si="1"/>
        <v>13.01</v>
      </c>
      <c r="H9" s="40"/>
      <c r="I9" s="40"/>
      <c r="J9" s="41">
        <f t="shared" si="1"/>
        <v>45.68</v>
      </c>
      <c r="K9" s="16"/>
    </row>
    <row r="10" spans="1:11" ht="15" customHeight="1">
      <c r="A10" s="165">
        <v>20606</v>
      </c>
      <c r="B10" s="166"/>
      <c r="C10" s="17" t="s">
        <v>305</v>
      </c>
      <c r="D10" s="40">
        <f>SUM(D11:D13)</f>
        <v>3404.2200000000003</v>
      </c>
      <c r="E10" s="40">
        <f>SUM(E11:E13)</f>
        <v>3310.53</v>
      </c>
      <c r="F10" s="40">
        <f>SUM(F11:F13)</f>
        <v>35</v>
      </c>
      <c r="G10" s="40">
        <f>SUM(G11:G13)</f>
        <v>13.01</v>
      </c>
      <c r="H10" s="40"/>
      <c r="I10" s="40"/>
      <c r="J10" s="41">
        <f>SUM(J11:J13)</f>
        <v>45.68</v>
      </c>
      <c r="K10" s="16"/>
    </row>
    <row r="11" spans="1:11" ht="15" customHeight="1">
      <c r="A11" s="165" t="s">
        <v>307</v>
      </c>
      <c r="B11" s="166"/>
      <c r="C11" s="17" t="s">
        <v>309</v>
      </c>
      <c r="D11" s="40">
        <f>SUM(E11:J11)</f>
        <v>1532.0800000000002</v>
      </c>
      <c r="E11" s="40">
        <v>1438.39</v>
      </c>
      <c r="F11" s="40">
        <v>35</v>
      </c>
      <c r="G11" s="40">
        <v>13.01</v>
      </c>
      <c r="H11" s="40"/>
      <c r="I11" s="40"/>
      <c r="J11" s="41">
        <v>45.68</v>
      </c>
      <c r="K11" s="16"/>
    </row>
    <row r="12" spans="1:11" ht="15" customHeight="1">
      <c r="A12" s="165" t="s">
        <v>311</v>
      </c>
      <c r="B12" s="166"/>
      <c r="C12" s="17" t="s">
        <v>313</v>
      </c>
      <c r="D12" s="40">
        <f>SUM(E12:J12)</f>
        <v>1864.14</v>
      </c>
      <c r="E12" s="40">
        <v>1864.14</v>
      </c>
      <c r="F12" s="40"/>
      <c r="G12" s="40"/>
      <c r="H12" s="40"/>
      <c r="I12" s="40"/>
      <c r="J12" s="41"/>
      <c r="K12" s="16"/>
    </row>
    <row r="13" spans="1:11" ht="15" customHeight="1">
      <c r="A13" s="144" t="s">
        <v>314</v>
      </c>
      <c r="B13" s="176"/>
      <c r="C13" s="17" t="s">
        <v>316</v>
      </c>
      <c r="D13" s="40">
        <f>SUM(E13:J13)</f>
        <v>8</v>
      </c>
      <c r="E13" s="40">
        <v>8</v>
      </c>
      <c r="F13" s="40"/>
      <c r="G13" s="40"/>
      <c r="H13" s="40"/>
      <c r="I13" s="40"/>
      <c r="J13" s="41"/>
      <c r="K13" s="16"/>
    </row>
    <row r="14" spans="1:11" ht="15" customHeight="1">
      <c r="A14" s="144" t="s">
        <v>317</v>
      </c>
      <c r="B14" s="176"/>
      <c r="C14" s="17" t="s">
        <v>319</v>
      </c>
      <c r="D14" s="40">
        <f>D15</f>
        <v>184.76</v>
      </c>
      <c r="E14" s="40">
        <f>E15</f>
        <v>184.76</v>
      </c>
      <c r="F14" s="40"/>
      <c r="G14" s="40"/>
      <c r="H14" s="40"/>
      <c r="I14" s="40"/>
      <c r="J14" s="41"/>
      <c r="K14" s="16"/>
    </row>
    <row r="15" spans="1:11" ht="15" customHeight="1">
      <c r="A15" s="144" t="s">
        <v>320</v>
      </c>
      <c r="B15" s="176"/>
      <c r="C15" s="17" t="s">
        <v>322</v>
      </c>
      <c r="D15" s="40">
        <f>SUM(D16:D17)</f>
        <v>184.76</v>
      </c>
      <c r="E15" s="40">
        <f>SUM(E16:E17)</f>
        <v>184.76</v>
      </c>
      <c r="F15" s="40"/>
      <c r="G15" s="40"/>
      <c r="H15" s="40"/>
      <c r="I15" s="40"/>
      <c r="J15" s="41"/>
      <c r="K15" s="16"/>
    </row>
    <row r="16" spans="1:11" ht="15" customHeight="1">
      <c r="A16" s="144" t="s">
        <v>323</v>
      </c>
      <c r="B16" s="176"/>
      <c r="C16" s="17" t="s">
        <v>325</v>
      </c>
      <c r="D16" s="40">
        <f>SUM(E16:J16)</f>
        <v>30.23</v>
      </c>
      <c r="E16" s="40">
        <v>30.23</v>
      </c>
      <c r="F16" s="40"/>
      <c r="G16" s="40"/>
      <c r="H16" s="40"/>
      <c r="I16" s="40"/>
      <c r="J16" s="41"/>
      <c r="K16" s="16"/>
    </row>
    <row r="17" spans="1:11" ht="15" customHeight="1">
      <c r="A17" s="144" t="s">
        <v>326</v>
      </c>
      <c r="B17" s="176"/>
      <c r="C17" s="17" t="s">
        <v>327</v>
      </c>
      <c r="D17" s="40">
        <f>SUM(E17:J17)</f>
        <v>154.53</v>
      </c>
      <c r="E17" s="40">
        <v>154.53</v>
      </c>
      <c r="F17" s="40"/>
      <c r="G17" s="40"/>
      <c r="H17" s="40"/>
      <c r="I17" s="40"/>
      <c r="J17" s="41"/>
      <c r="K17" s="16"/>
    </row>
    <row r="18" spans="1:11" ht="15" customHeight="1">
      <c r="A18" s="144" t="s">
        <v>328</v>
      </c>
      <c r="B18" s="176"/>
      <c r="C18" s="17" t="s">
        <v>330</v>
      </c>
      <c r="D18" s="40">
        <f>D19</f>
        <v>127.57</v>
      </c>
      <c r="E18" s="40">
        <f>E19</f>
        <v>127.57</v>
      </c>
      <c r="F18" s="40"/>
      <c r="G18" s="40"/>
      <c r="H18" s="40"/>
      <c r="I18" s="40"/>
      <c r="J18" s="41"/>
      <c r="K18" s="16"/>
    </row>
    <row r="19" spans="1:11" ht="15" customHeight="1">
      <c r="A19" s="144" t="s">
        <v>331</v>
      </c>
      <c r="B19" s="176"/>
      <c r="C19" s="17" t="s">
        <v>333</v>
      </c>
      <c r="D19" s="40">
        <f>SUM(D20:D23)</f>
        <v>127.57</v>
      </c>
      <c r="E19" s="40">
        <f>SUM(E20:E23)</f>
        <v>127.57</v>
      </c>
      <c r="F19" s="40"/>
      <c r="G19" s="40"/>
      <c r="H19" s="40"/>
      <c r="I19" s="40"/>
      <c r="J19" s="41"/>
      <c r="K19" s="16"/>
    </row>
    <row r="20" spans="1:11" ht="15" customHeight="1">
      <c r="A20" s="144" t="s">
        <v>335</v>
      </c>
      <c r="B20" s="176"/>
      <c r="C20" s="17" t="s">
        <v>337</v>
      </c>
      <c r="D20" s="40">
        <f aca="true" t="shared" si="2" ref="D20:D28">SUM(E20:J20)</f>
        <v>0.21</v>
      </c>
      <c r="E20" s="40">
        <v>0.21</v>
      </c>
      <c r="F20" s="40"/>
      <c r="G20" s="40"/>
      <c r="H20" s="40"/>
      <c r="I20" s="40"/>
      <c r="J20" s="41"/>
      <c r="K20" s="16"/>
    </row>
    <row r="21" spans="1:11" ht="15" customHeight="1">
      <c r="A21" s="144" t="s">
        <v>339</v>
      </c>
      <c r="B21" s="176"/>
      <c r="C21" s="17" t="s">
        <v>338</v>
      </c>
      <c r="D21" s="40">
        <f t="shared" si="2"/>
        <v>111.4</v>
      </c>
      <c r="E21" s="40">
        <v>111.4</v>
      </c>
      <c r="F21" s="40"/>
      <c r="G21" s="40"/>
      <c r="H21" s="40"/>
      <c r="I21" s="40"/>
      <c r="J21" s="41"/>
      <c r="K21" s="16"/>
    </row>
    <row r="22" spans="1:11" ht="15" customHeight="1">
      <c r="A22" s="144" t="s">
        <v>340</v>
      </c>
      <c r="B22" s="176"/>
      <c r="C22" s="17" t="s">
        <v>341</v>
      </c>
      <c r="D22" s="40">
        <f t="shared" si="2"/>
        <v>15.61</v>
      </c>
      <c r="E22" s="40">
        <v>15.61</v>
      </c>
      <c r="F22" s="40"/>
      <c r="G22" s="40"/>
      <c r="H22" s="40"/>
      <c r="I22" s="40"/>
      <c r="J22" s="41"/>
      <c r="K22" s="16"/>
    </row>
    <row r="23" spans="1:11" ht="15" customHeight="1">
      <c r="A23" s="144" t="s">
        <v>342</v>
      </c>
      <c r="B23" s="176"/>
      <c r="C23" s="17" t="s">
        <v>344</v>
      </c>
      <c r="D23" s="40">
        <f t="shared" si="2"/>
        <v>0.35</v>
      </c>
      <c r="E23" s="40">
        <v>0.35</v>
      </c>
      <c r="F23" s="40"/>
      <c r="G23" s="40"/>
      <c r="H23" s="40"/>
      <c r="I23" s="40"/>
      <c r="J23" s="41"/>
      <c r="K23" s="16"/>
    </row>
    <row r="24" spans="1:11" ht="15" customHeight="1">
      <c r="A24" s="144" t="s">
        <v>345</v>
      </c>
      <c r="B24" s="176"/>
      <c r="C24" s="17" t="s">
        <v>347</v>
      </c>
      <c r="D24" s="40">
        <f>D25</f>
        <v>116.53</v>
      </c>
      <c r="E24" s="40">
        <f>E25</f>
        <v>116.53</v>
      </c>
      <c r="F24" s="40"/>
      <c r="G24" s="40"/>
      <c r="H24" s="40"/>
      <c r="I24" s="40"/>
      <c r="J24" s="41"/>
      <c r="K24" s="16"/>
    </row>
    <row r="25" spans="1:11" ht="15" customHeight="1">
      <c r="A25" s="144" t="s">
        <v>348</v>
      </c>
      <c r="B25" s="176"/>
      <c r="C25" s="17" t="s">
        <v>349</v>
      </c>
      <c r="D25" s="40">
        <f>SUM(D26:D28)</f>
        <v>116.53</v>
      </c>
      <c r="E25" s="40">
        <f>SUM(E26:E28)</f>
        <v>116.53</v>
      </c>
      <c r="F25" s="40"/>
      <c r="G25" s="40"/>
      <c r="H25" s="40"/>
      <c r="I25" s="40"/>
      <c r="J25" s="41"/>
      <c r="K25" s="16"/>
    </row>
    <row r="26" spans="1:11" ht="15" customHeight="1">
      <c r="A26" s="144" t="s">
        <v>350</v>
      </c>
      <c r="B26" s="176"/>
      <c r="C26" s="17" t="s">
        <v>352</v>
      </c>
      <c r="D26" s="40">
        <f t="shared" si="2"/>
        <v>56.51</v>
      </c>
      <c r="E26" s="40">
        <v>56.51</v>
      </c>
      <c r="F26" s="40"/>
      <c r="G26" s="40"/>
      <c r="H26" s="40"/>
      <c r="I26" s="40"/>
      <c r="J26" s="41"/>
      <c r="K26" s="16"/>
    </row>
    <row r="27" spans="1:11" ht="15" customHeight="1">
      <c r="A27" s="144" t="s">
        <v>353</v>
      </c>
      <c r="B27" s="176"/>
      <c r="C27" s="17" t="s">
        <v>355</v>
      </c>
      <c r="D27" s="40">
        <f t="shared" si="2"/>
        <v>0.22</v>
      </c>
      <c r="E27" s="40">
        <v>0.22</v>
      </c>
      <c r="F27" s="40"/>
      <c r="G27" s="40"/>
      <c r="H27" s="40"/>
      <c r="I27" s="40"/>
      <c r="J27" s="41"/>
      <c r="K27" s="16"/>
    </row>
    <row r="28" spans="1:11" ht="15" customHeight="1" thickBot="1">
      <c r="A28" s="190" t="s">
        <v>356</v>
      </c>
      <c r="B28" s="191"/>
      <c r="C28" s="18" t="s">
        <v>357</v>
      </c>
      <c r="D28" s="42">
        <f t="shared" si="2"/>
        <v>59.8</v>
      </c>
      <c r="E28" s="42">
        <v>59.8</v>
      </c>
      <c r="F28" s="42"/>
      <c r="G28" s="42"/>
      <c r="H28" s="42"/>
      <c r="I28" s="42"/>
      <c r="J28" s="43"/>
      <c r="K28" s="16"/>
    </row>
    <row r="29" spans="1:10" ht="30.75" customHeight="1">
      <c r="A29" s="188" t="s">
        <v>92</v>
      </c>
      <c r="B29" s="189"/>
      <c r="C29" s="189"/>
      <c r="D29" s="189"/>
      <c r="E29" s="189"/>
      <c r="F29" s="189"/>
      <c r="G29" s="189"/>
      <c r="H29" s="189"/>
      <c r="I29" s="189"/>
      <c r="J29" s="189"/>
    </row>
    <row r="30" ht="14.25">
      <c r="A30" s="19"/>
    </row>
    <row r="31" ht="14.25">
      <c r="A31" s="19"/>
    </row>
  </sheetData>
  <sheetProtection/>
  <mergeCells count="35">
    <mergeCell ref="A29:J29"/>
    <mergeCell ref="A27:B27"/>
    <mergeCell ref="A23:B23"/>
    <mergeCell ref="A24:B24"/>
    <mergeCell ref="A25:B25"/>
    <mergeCell ref="A28:B28"/>
    <mergeCell ref="A26:B26"/>
    <mergeCell ref="E4:E6"/>
    <mergeCell ref="A7:C7"/>
    <mergeCell ref="A8:C8"/>
    <mergeCell ref="A16:B16"/>
    <mergeCell ref="D4:D6"/>
    <mergeCell ref="A10:B10"/>
    <mergeCell ref="A4:C4"/>
    <mergeCell ref="A9:B9"/>
    <mergeCell ref="A13:B13"/>
    <mergeCell ref="A14:B14"/>
    <mergeCell ref="A15:B15"/>
    <mergeCell ref="A12:B12"/>
    <mergeCell ref="A21:B21"/>
    <mergeCell ref="A22:B22"/>
    <mergeCell ref="A17:B17"/>
    <mergeCell ref="A18:B18"/>
    <mergeCell ref="A19:B19"/>
    <mergeCell ref="A20:B20"/>
    <mergeCell ref="A1:J1"/>
    <mergeCell ref="J4:J6"/>
    <mergeCell ref="A11:B11"/>
    <mergeCell ref="G4:G6"/>
    <mergeCell ref="A3:E3"/>
    <mergeCell ref="H4:H6"/>
    <mergeCell ref="I4:I6"/>
    <mergeCell ref="A5:B6"/>
    <mergeCell ref="C5:C6"/>
    <mergeCell ref="F4:F6"/>
  </mergeCells>
  <printOptions horizontalCentered="1"/>
  <pageMargins left="0.35433070866141736" right="0.35433070866141736" top="0.7874015748031497" bottom="0.7874015748031497" header="0.5118110236220472" footer="0.1968503937007874"/>
  <pageSetup horizontalDpi="600" verticalDpi="600" orientation="landscape" paperSize="9" r:id="rId1"/>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36"/>
  <sheetViews>
    <sheetView zoomScalePageLayoutView="0" workbookViewId="0" topLeftCell="A1">
      <selection activeCell="G21" sqref="G21"/>
    </sheetView>
  </sheetViews>
  <sheetFormatPr defaultColWidth="9.00390625" defaultRowHeight="14.25"/>
  <cols>
    <col min="1" max="1" width="5.625" style="11" customWidth="1"/>
    <col min="2" max="2" width="4.75390625" style="11" customWidth="1"/>
    <col min="3" max="3" width="33.00390625" style="11" customWidth="1"/>
    <col min="4" max="4" width="14.375" style="11" customWidth="1"/>
    <col min="5" max="9" width="14.625" style="11" customWidth="1"/>
    <col min="10" max="10" width="9.00390625" style="11" customWidth="1"/>
    <col min="11" max="11" width="12.625" style="11" customWidth="1"/>
    <col min="12" max="16384" width="9.00390625" style="11" customWidth="1"/>
  </cols>
  <sheetData>
    <row r="1" spans="1:9" s="9" customFormat="1" ht="20.25">
      <c r="A1" s="161" t="s">
        <v>94</v>
      </c>
      <c r="B1" s="161"/>
      <c r="C1" s="161"/>
      <c r="D1" s="161"/>
      <c r="E1" s="161"/>
      <c r="F1" s="161"/>
      <c r="G1" s="161"/>
      <c r="H1" s="161"/>
      <c r="I1" s="161"/>
    </row>
    <row r="2" spans="1:9" ht="14.25">
      <c r="A2" s="10"/>
      <c r="B2" s="10"/>
      <c r="C2" s="10"/>
      <c r="D2" s="10"/>
      <c r="E2" s="10"/>
      <c r="F2" s="10"/>
      <c r="G2" s="10"/>
      <c r="H2" s="10"/>
      <c r="I2" s="51" t="s">
        <v>57</v>
      </c>
    </row>
    <row r="3" spans="1:9" ht="15" thickBot="1">
      <c r="A3" s="170" t="s">
        <v>386</v>
      </c>
      <c r="B3" s="170"/>
      <c r="C3" s="170"/>
      <c r="D3" s="10"/>
      <c r="E3" s="10"/>
      <c r="F3" s="12"/>
      <c r="G3" s="10"/>
      <c r="H3" s="10"/>
      <c r="I3" s="51" t="s">
        <v>52</v>
      </c>
    </row>
    <row r="4" spans="1:10" s="14" customFormat="1" ht="18" customHeight="1">
      <c r="A4" s="186" t="s">
        <v>34</v>
      </c>
      <c r="B4" s="187"/>
      <c r="C4" s="187"/>
      <c r="D4" s="167" t="s">
        <v>30</v>
      </c>
      <c r="E4" s="167" t="s">
        <v>41</v>
      </c>
      <c r="F4" s="195" t="s">
        <v>42</v>
      </c>
      <c r="G4" s="195" t="s">
        <v>43</v>
      </c>
      <c r="H4" s="198" t="s">
        <v>44</v>
      </c>
      <c r="I4" s="199" t="s">
        <v>45</v>
      </c>
      <c r="J4" s="13"/>
    </row>
    <row r="5" spans="1:10" s="14" customFormat="1" ht="22.5" customHeight="1">
      <c r="A5" s="171" t="s">
        <v>103</v>
      </c>
      <c r="B5" s="172"/>
      <c r="C5" s="175" t="s">
        <v>39</v>
      </c>
      <c r="D5" s="168"/>
      <c r="E5" s="168"/>
      <c r="F5" s="196"/>
      <c r="G5" s="196"/>
      <c r="H5" s="196"/>
      <c r="I5" s="200"/>
      <c r="J5" s="13"/>
    </row>
    <row r="6" spans="1:10" s="14" customFormat="1" ht="6" customHeight="1">
      <c r="A6" s="173"/>
      <c r="B6" s="174"/>
      <c r="C6" s="169"/>
      <c r="D6" s="169"/>
      <c r="E6" s="169"/>
      <c r="F6" s="197"/>
      <c r="G6" s="197"/>
      <c r="H6" s="197"/>
      <c r="I6" s="201"/>
      <c r="J6" s="13"/>
    </row>
    <row r="7" spans="1:10" s="24" customFormat="1" ht="12.75" customHeight="1">
      <c r="A7" s="192" t="s">
        <v>40</v>
      </c>
      <c r="B7" s="193"/>
      <c r="C7" s="194"/>
      <c r="D7" s="20" t="s">
        <v>6</v>
      </c>
      <c r="E7" s="20" t="s">
        <v>7</v>
      </c>
      <c r="F7" s="20" t="s">
        <v>8</v>
      </c>
      <c r="G7" s="21" t="s">
        <v>46</v>
      </c>
      <c r="H7" s="21" t="s">
        <v>47</v>
      </c>
      <c r="I7" s="22" t="s">
        <v>48</v>
      </c>
      <c r="J7" s="23"/>
    </row>
    <row r="8" spans="1:10" ht="12.75" customHeight="1">
      <c r="A8" s="183" t="s">
        <v>33</v>
      </c>
      <c r="B8" s="184"/>
      <c r="C8" s="185"/>
      <c r="D8" s="40">
        <f>D9+D12+D17+D21+D28</f>
        <v>3924.9899999999993</v>
      </c>
      <c r="E8" s="40">
        <f>E9+E12+E17+E21+E28</f>
        <v>2011.5900000000001</v>
      </c>
      <c r="F8" s="40">
        <f>F9+F12+F17+F21+F28</f>
        <v>1913.3999999999999</v>
      </c>
      <c r="G8" s="40"/>
      <c r="H8" s="40"/>
      <c r="I8" s="41"/>
      <c r="J8" s="16"/>
    </row>
    <row r="9" spans="1:10" ht="12.75" customHeight="1">
      <c r="A9" s="144">
        <v>205</v>
      </c>
      <c r="B9" s="176"/>
      <c r="C9" s="121" t="s">
        <v>358</v>
      </c>
      <c r="D9" s="40">
        <f>SUM(E9:I9)</f>
        <v>13.95</v>
      </c>
      <c r="E9" s="40">
        <f>E10</f>
        <v>1.59</v>
      </c>
      <c r="F9" s="40">
        <f>F10</f>
        <v>12.36</v>
      </c>
      <c r="G9" s="40"/>
      <c r="H9" s="40"/>
      <c r="I9" s="41"/>
      <c r="J9" s="16"/>
    </row>
    <row r="10" spans="1:10" ht="12.75" customHeight="1">
      <c r="A10" s="144" t="s">
        <v>363</v>
      </c>
      <c r="B10" s="176"/>
      <c r="C10" s="121" t="s">
        <v>359</v>
      </c>
      <c r="D10" s="40">
        <f aca="true" t="shared" si="0" ref="D10:D32">SUM(E10:I10)</f>
        <v>13.95</v>
      </c>
      <c r="E10" s="40">
        <f>SUM(E11)</f>
        <v>1.59</v>
      </c>
      <c r="F10" s="40">
        <f>SUM(F11)</f>
        <v>12.36</v>
      </c>
      <c r="G10" s="40"/>
      <c r="H10" s="40"/>
      <c r="I10" s="41"/>
      <c r="J10" s="16"/>
    </row>
    <row r="11" spans="1:10" ht="12.75" customHeight="1">
      <c r="A11" s="144" t="s">
        <v>364</v>
      </c>
      <c r="B11" s="176"/>
      <c r="C11" s="121" t="s">
        <v>360</v>
      </c>
      <c r="D11" s="40">
        <f t="shared" si="0"/>
        <v>13.95</v>
      </c>
      <c r="E11" s="40">
        <v>1.59</v>
      </c>
      <c r="F11" s="40">
        <v>12.36</v>
      </c>
      <c r="G11" s="40"/>
      <c r="H11" s="40"/>
      <c r="I11" s="41"/>
      <c r="J11" s="16"/>
    </row>
    <row r="12" spans="1:10" ht="12.75" customHeight="1">
      <c r="A12" s="144" t="s">
        <v>365</v>
      </c>
      <c r="B12" s="176"/>
      <c r="C12" s="121" t="s">
        <v>302</v>
      </c>
      <c r="D12" s="40">
        <f t="shared" si="0"/>
        <v>3470.52</v>
      </c>
      <c r="E12" s="40">
        <f>E13</f>
        <v>1569.69</v>
      </c>
      <c r="F12" s="40">
        <f>F13</f>
        <v>1900.83</v>
      </c>
      <c r="G12" s="40"/>
      <c r="H12" s="40"/>
      <c r="I12" s="41"/>
      <c r="J12" s="16"/>
    </row>
    <row r="13" spans="1:10" ht="12.75" customHeight="1">
      <c r="A13" s="144" t="s">
        <v>366</v>
      </c>
      <c r="B13" s="176"/>
      <c r="C13" s="121" t="s">
        <v>304</v>
      </c>
      <c r="D13" s="40">
        <f t="shared" si="0"/>
        <v>3470.52</v>
      </c>
      <c r="E13" s="40">
        <f>SUM(E14:E16)</f>
        <v>1569.69</v>
      </c>
      <c r="F13" s="40">
        <f>SUM(F14:F16)</f>
        <v>1900.83</v>
      </c>
      <c r="G13" s="40"/>
      <c r="H13" s="40"/>
      <c r="I13" s="41"/>
      <c r="J13" s="16"/>
    </row>
    <row r="14" spans="1:10" ht="12.75" customHeight="1">
      <c r="A14" s="144" t="s">
        <v>367</v>
      </c>
      <c r="B14" s="176"/>
      <c r="C14" s="121" t="s">
        <v>308</v>
      </c>
      <c r="D14" s="40">
        <f t="shared" si="0"/>
        <v>1569.69</v>
      </c>
      <c r="E14" s="40">
        <v>1569.69</v>
      </c>
      <c r="F14" s="40"/>
      <c r="G14" s="40"/>
      <c r="H14" s="40"/>
      <c r="I14" s="41"/>
      <c r="J14" s="16"/>
    </row>
    <row r="15" spans="1:10" ht="12.75" customHeight="1">
      <c r="A15" s="144" t="s">
        <v>310</v>
      </c>
      <c r="B15" s="176"/>
      <c r="C15" s="121" t="s">
        <v>312</v>
      </c>
      <c r="D15" s="40">
        <f t="shared" si="0"/>
        <v>1892.83</v>
      </c>
      <c r="E15" s="40"/>
      <c r="F15" s="40">
        <v>1892.83</v>
      </c>
      <c r="G15" s="40"/>
      <c r="H15" s="40"/>
      <c r="I15" s="41"/>
      <c r="J15" s="16"/>
    </row>
    <row r="16" spans="1:10" ht="12.75" customHeight="1">
      <c r="A16" s="144" t="s">
        <v>314</v>
      </c>
      <c r="B16" s="176"/>
      <c r="C16" s="121" t="s">
        <v>315</v>
      </c>
      <c r="D16" s="40">
        <f t="shared" si="0"/>
        <v>8</v>
      </c>
      <c r="E16" s="40"/>
      <c r="F16" s="40">
        <v>8</v>
      </c>
      <c r="G16" s="40"/>
      <c r="H16" s="40"/>
      <c r="I16" s="41"/>
      <c r="J16" s="16"/>
    </row>
    <row r="17" spans="1:10" ht="12.75" customHeight="1">
      <c r="A17" s="144" t="s">
        <v>368</v>
      </c>
      <c r="B17" s="176"/>
      <c r="C17" s="121" t="s">
        <v>318</v>
      </c>
      <c r="D17" s="40">
        <f t="shared" si="0"/>
        <v>184.76</v>
      </c>
      <c r="E17" s="40">
        <f>E18</f>
        <v>184.76</v>
      </c>
      <c r="F17" s="40"/>
      <c r="G17" s="40"/>
      <c r="H17" s="40"/>
      <c r="I17" s="41"/>
      <c r="J17" s="16"/>
    </row>
    <row r="18" spans="1:10" ht="12.75" customHeight="1">
      <c r="A18" s="144" t="s">
        <v>369</v>
      </c>
      <c r="B18" s="176"/>
      <c r="C18" s="121" t="s">
        <v>321</v>
      </c>
      <c r="D18" s="40">
        <f t="shared" si="0"/>
        <v>184.76</v>
      </c>
      <c r="E18" s="40">
        <f>SUM(E19:E20)</f>
        <v>184.76</v>
      </c>
      <c r="F18" s="40"/>
      <c r="G18" s="40"/>
      <c r="H18" s="40"/>
      <c r="I18" s="41"/>
      <c r="J18" s="16"/>
    </row>
    <row r="19" spans="1:10" ht="12.75" customHeight="1">
      <c r="A19" s="144" t="s">
        <v>370</v>
      </c>
      <c r="B19" s="176"/>
      <c r="C19" s="121" t="s">
        <v>324</v>
      </c>
      <c r="D19" s="40">
        <f t="shared" si="0"/>
        <v>30.23</v>
      </c>
      <c r="E19" s="40">
        <v>30.23</v>
      </c>
      <c r="F19" s="40"/>
      <c r="G19" s="40"/>
      <c r="H19" s="40"/>
      <c r="I19" s="41"/>
      <c r="J19" s="16"/>
    </row>
    <row r="20" spans="1:10" ht="12.75" customHeight="1">
      <c r="A20" s="144" t="s">
        <v>326</v>
      </c>
      <c r="B20" s="176"/>
      <c r="C20" s="122" t="s">
        <v>371</v>
      </c>
      <c r="D20" s="40">
        <f t="shared" si="0"/>
        <v>154.53</v>
      </c>
      <c r="E20" s="40">
        <v>154.53</v>
      </c>
      <c r="F20" s="40"/>
      <c r="G20" s="40"/>
      <c r="H20" s="40"/>
      <c r="I20" s="41"/>
      <c r="J20" s="16"/>
    </row>
    <row r="21" spans="1:10" ht="12.75" customHeight="1">
      <c r="A21" s="144" t="s">
        <v>372</v>
      </c>
      <c r="B21" s="176"/>
      <c r="C21" s="121" t="s">
        <v>329</v>
      </c>
      <c r="D21" s="40">
        <f t="shared" si="0"/>
        <v>136.10000000000002</v>
      </c>
      <c r="E21" s="40">
        <f>E22</f>
        <v>135.89000000000001</v>
      </c>
      <c r="F21" s="40">
        <f>F22</f>
        <v>0.21</v>
      </c>
      <c r="G21" s="40"/>
      <c r="H21" s="40"/>
      <c r="I21" s="41"/>
      <c r="J21" s="16"/>
    </row>
    <row r="22" spans="1:10" ht="12.75" customHeight="1">
      <c r="A22" s="144" t="s">
        <v>373</v>
      </c>
      <c r="B22" s="176"/>
      <c r="C22" s="121" t="s">
        <v>332</v>
      </c>
      <c r="D22" s="40">
        <f t="shared" si="0"/>
        <v>136.10000000000002</v>
      </c>
      <c r="E22" s="40">
        <f>SUM(E23:E27)</f>
        <v>135.89000000000001</v>
      </c>
      <c r="F22" s="40">
        <f>SUM(F23:F27)</f>
        <v>0.21</v>
      </c>
      <c r="G22" s="40"/>
      <c r="H22" s="40"/>
      <c r="I22" s="41"/>
      <c r="J22" s="16"/>
    </row>
    <row r="23" spans="1:10" ht="12.75" customHeight="1">
      <c r="A23" s="144" t="s">
        <v>376</v>
      </c>
      <c r="B23" s="176"/>
      <c r="C23" s="121" t="s">
        <v>361</v>
      </c>
      <c r="D23" s="40">
        <f t="shared" si="0"/>
        <v>11.96</v>
      </c>
      <c r="E23" s="40">
        <v>11.96</v>
      </c>
      <c r="F23" s="40"/>
      <c r="G23" s="40"/>
      <c r="H23" s="40"/>
      <c r="I23" s="41"/>
      <c r="J23" s="16"/>
    </row>
    <row r="24" spans="1:10" ht="12.75" customHeight="1">
      <c r="A24" s="144" t="s">
        <v>334</v>
      </c>
      <c r="B24" s="176"/>
      <c r="C24" s="121" t="s">
        <v>336</v>
      </c>
      <c r="D24" s="40">
        <f t="shared" si="0"/>
        <v>0.21</v>
      </c>
      <c r="E24" s="40"/>
      <c r="F24" s="40">
        <v>0.21</v>
      </c>
      <c r="G24" s="40"/>
      <c r="H24" s="40"/>
      <c r="I24" s="41"/>
      <c r="J24" s="16"/>
    </row>
    <row r="25" spans="1:10" ht="12.75" customHeight="1">
      <c r="A25" s="144" t="s">
        <v>339</v>
      </c>
      <c r="B25" s="176"/>
      <c r="C25" s="123" t="s">
        <v>374</v>
      </c>
      <c r="D25" s="40">
        <f t="shared" si="0"/>
        <v>107.97</v>
      </c>
      <c r="E25" s="40">
        <v>107.97</v>
      </c>
      <c r="F25" s="40"/>
      <c r="G25" s="40"/>
      <c r="H25" s="40"/>
      <c r="I25" s="41"/>
      <c r="J25" s="16"/>
    </row>
    <row r="26" spans="1:10" ht="12.75" customHeight="1">
      <c r="A26" s="144" t="s">
        <v>340</v>
      </c>
      <c r="B26" s="176"/>
      <c r="C26" s="123" t="s">
        <v>375</v>
      </c>
      <c r="D26" s="40">
        <f t="shared" si="0"/>
        <v>15.61</v>
      </c>
      <c r="E26" s="40">
        <v>15.61</v>
      </c>
      <c r="F26" s="40"/>
      <c r="G26" s="40"/>
      <c r="H26" s="40"/>
      <c r="I26" s="41"/>
      <c r="J26" s="16"/>
    </row>
    <row r="27" spans="1:10" ht="12.75" customHeight="1">
      <c r="A27" s="144" t="s">
        <v>342</v>
      </c>
      <c r="B27" s="176"/>
      <c r="C27" s="121" t="s">
        <v>343</v>
      </c>
      <c r="D27" s="40">
        <f t="shared" si="0"/>
        <v>0.35</v>
      </c>
      <c r="E27" s="40">
        <v>0.35</v>
      </c>
      <c r="F27" s="40"/>
      <c r="G27" s="40"/>
      <c r="H27" s="40"/>
      <c r="I27" s="41"/>
      <c r="J27" s="16"/>
    </row>
    <row r="28" spans="1:10" ht="12.75" customHeight="1">
      <c r="A28" s="144" t="s">
        <v>377</v>
      </c>
      <c r="B28" s="176"/>
      <c r="C28" s="121" t="s">
        <v>346</v>
      </c>
      <c r="D28" s="40">
        <f t="shared" si="0"/>
        <v>119.66</v>
      </c>
      <c r="E28" s="40">
        <f>E29</f>
        <v>119.66</v>
      </c>
      <c r="F28" s="40"/>
      <c r="G28" s="40"/>
      <c r="H28" s="40"/>
      <c r="I28" s="41"/>
      <c r="J28" s="16"/>
    </row>
    <row r="29" spans="1:10" ht="12.75" customHeight="1">
      <c r="A29" s="144" t="s">
        <v>378</v>
      </c>
      <c r="B29" s="176"/>
      <c r="C29" s="122" t="s">
        <v>379</v>
      </c>
      <c r="D29" s="40">
        <f t="shared" si="0"/>
        <v>119.66</v>
      </c>
      <c r="E29" s="40">
        <f>SUM(E30:E32)</f>
        <v>119.66</v>
      </c>
      <c r="F29" s="40"/>
      <c r="G29" s="40"/>
      <c r="H29" s="40"/>
      <c r="I29" s="41"/>
      <c r="J29" s="16"/>
    </row>
    <row r="30" spans="1:10" ht="12.75" customHeight="1">
      <c r="A30" s="144" t="s">
        <v>380</v>
      </c>
      <c r="B30" s="176"/>
      <c r="C30" s="121" t="s">
        <v>351</v>
      </c>
      <c r="D30" s="40">
        <f t="shared" si="0"/>
        <v>53.21</v>
      </c>
      <c r="E30" s="40">
        <v>53.21</v>
      </c>
      <c r="F30" s="40"/>
      <c r="G30" s="40"/>
      <c r="H30" s="40"/>
      <c r="I30" s="41"/>
      <c r="J30" s="16"/>
    </row>
    <row r="31" spans="1:10" ht="12.75" customHeight="1">
      <c r="A31" s="144" t="s">
        <v>353</v>
      </c>
      <c r="B31" s="176"/>
      <c r="C31" s="121" t="s">
        <v>354</v>
      </c>
      <c r="D31" s="40">
        <f t="shared" si="0"/>
        <v>6.65</v>
      </c>
      <c r="E31" s="40">
        <v>6.65</v>
      </c>
      <c r="F31" s="40"/>
      <c r="G31" s="40"/>
      <c r="H31" s="40"/>
      <c r="I31" s="41"/>
      <c r="J31" s="16"/>
    </row>
    <row r="32" spans="1:10" ht="12.75" customHeight="1" thickBot="1">
      <c r="A32" s="144" t="s">
        <v>381</v>
      </c>
      <c r="B32" s="176"/>
      <c r="C32" s="121" t="s">
        <v>362</v>
      </c>
      <c r="D32" s="40">
        <f t="shared" si="0"/>
        <v>59.8</v>
      </c>
      <c r="E32" s="40">
        <v>59.8</v>
      </c>
      <c r="F32" s="40"/>
      <c r="G32" s="40"/>
      <c r="H32" s="40"/>
      <c r="I32" s="41"/>
      <c r="J32" s="16"/>
    </row>
    <row r="33" spans="1:9" ht="31.5" customHeight="1">
      <c r="A33" s="188" t="s">
        <v>93</v>
      </c>
      <c r="B33" s="189"/>
      <c r="C33" s="189"/>
      <c r="D33" s="189"/>
      <c r="E33" s="189"/>
      <c r="F33" s="189"/>
      <c r="G33" s="189"/>
      <c r="H33" s="189"/>
      <c r="I33" s="189"/>
    </row>
    <row r="34" ht="14.25">
      <c r="A34" s="25"/>
    </row>
    <row r="35" ht="14.25">
      <c r="A35" s="26"/>
    </row>
    <row r="36" ht="14.25">
      <c r="A36" s="26"/>
    </row>
  </sheetData>
  <sheetProtection/>
  <mergeCells count="38">
    <mergeCell ref="A26:B26"/>
    <mergeCell ref="A3:C3"/>
    <mergeCell ref="A18:B18"/>
    <mergeCell ref="A19:B19"/>
    <mergeCell ref="A21:B21"/>
    <mergeCell ref="A22:B22"/>
    <mergeCell ref="A14:B14"/>
    <mergeCell ref="A15:B15"/>
    <mergeCell ref="A33:I33"/>
    <mergeCell ref="A1:I1"/>
    <mergeCell ref="G4:G6"/>
    <mergeCell ref="H4:H6"/>
    <mergeCell ref="I4:I6"/>
    <mergeCell ref="A5:B6"/>
    <mergeCell ref="C5:C6"/>
    <mergeCell ref="A4:C4"/>
    <mergeCell ref="D4:D6"/>
    <mergeCell ref="E4:E6"/>
    <mergeCell ref="F4:F6"/>
    <mergeCell ref="A9:B9"/>
    <mergeCell ref="A27:B27"/>
    <mergeCell ref="A28:B28"/>
    <mergeCell ref="A16:B16"/>
    <mergeCell ref="A17:B17"/>
    <mergeCell ref="A11:B11"/>
    <mergeCell ref="A12:B12"/>
    <mergeCell ref="A13:B13"/>
    <mergeCell ref="A23:B23"/>
    <mergeCell ref="A32:B32"/>
    <mergeCell ref="A7:C7"/>
    <mergeCell ref="A8:C8"/>
    <mergeCell ref="A10:B10"/>
    <mergeCell ref="A30:B30"/>
    <mergeCell ref="A31:B31"/>
    <mergeCell ref="A24:B24"/>
    <mergeCell ref="A29:B29"/>
    <mergeCell ref="A20:B20"/>
    <mergeCell ref="A25:B25"/>
  </mergeCells>
  <printOptions horizontalCentered="1"/>
  <pageMargins left="0.35433070866141736" right="0.35433070866141736" top="0.7874015748031497" bottom="0.7874015748031497" header="0.5118110236220472" footer="0.1968503937007874"/>
  <pageSetup horizontalDpi="600" verticalDpi="600" orientation="landscape" paperSize="9" r:id="rId1"/>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J24"/>
  <sheetViews>
    <sheetView zoomScaleSheetLayoutView="100" zoomScalePageLayoutView="0" workbookViewId="0" topLeftCell="A1">
      <selection activeCell="A2" sqref="A2:H2"/>
    </sheetView>
  </sheetViews>
  <sheetFormatPr defaultColWidth="9.00390625" defaultRowHeight="14.25"/>
  <cols>
    <col min="1" max="1" width="36.375" style="5" customWidth="1"/>
    <col min="2" max="2" width="4.00390625" style="5" customWidth="1"/>
    <col min="3" max="3" width="15.625" style="5" customWidth="1"/>
    <col min="4" max="4" width="35.75390625" style="5" customWidth="1"/>
    <col min="5" max="5" width="3.50390625" style="5" customWidth="1"/>
    <col min="6" max="6" width="15.625" style="5" customWidth="1"/>
    <col min="7" max="7" width="13.875" style="5" customWidth="1"/>
    <col min="8" max="8" width="15.625" style="5" customWidth="1"/>
    <col min="9" max="10" width="9.00390625" style="4" customWidth="1"/>
    <col min="11" max="16384" width="9.00390625" style="5" customWidth="1"/>
  </cols>
  <sheetData>
    <row r="1" ht="14.25">
      <c r="A1" s="53"/>
    </row>
    <row r="2" spans="1:10" s="2" customFormat="1" ht="18" customHeight="1">
      <c r="A2" s="155" t="s">
        <v>95</v>
      </c>
      <c r="B2" s="155"/>
      <c r="C2" s="155"/>
      <c r="D2" s="155"/>
      <c r="E2" s="155"/>
      <c r="F2" s="155"/>
      <c r="G2" s="155"/>
      <c r="H2" s="155"/>
      <c r="I2" s="1"/>
      <c r="J2" s="1"/>
    </row>
    <row r="3" spans="1:8" ht="9.75" customHeight="1">
      <c r="A3" s="3"/>
      <c r="B3" s="3"/>
      <c r="C3" s="3"/>
      <c r="D3" s="3"/>
      <c r="E3" s="3"/>
      <c r="F3" s="3"/>
      <c r="G3" s="3"/>
      <c r="H3" s="51" t="s">
        <v>56</v>
      </c>
    </row>
    <row r="4" spans="1:8" ht="15" customHeight="1" thickBot="1">
      <c r="A4" s="6" t="s">
        <v>386</v>
      </c>
      <c r="B4" s="3"/>
      <c r="C4" s="3"/>
      <c r="D4" s="3"/>
      <c r="E4" s="3"/>
      <c r="F4" s="3"/>
      <c r="G4" s="3"/>
      <c r="H4" s="51" t="s">
        <v>52</v>
      </c>
    </row>
    <row r="5" spans="1:10" s="8" customFormat="1" ht="19.5" customHeight="1">
      <c r="A5" s="156" t="s">
        <v>0</v>
      </c>
      <c r="B5" s="157"/>
      <c r="C5" s="157"/>
      <c r="D5" s="157" t="s">
        <v>1</v>
      </c>
      <c r="E5" s="157"/>
      <c r="F5" s="157"/>
      <c r="G5" s="157"/>
      <c r="H5" s="158"/>
      <c r="I5" s="7"/>
      <c r="J5" s="7"/>
    </row>
    <row r="6" spans="1:10" s="8" customFormat="1" ht="31.5" customHeight="1">
      <c r="A6" s="85" t="s">
        <v>2</v>
      </c>
      <c r="B6" s="90" t="s">
        <v>3</v>
      </c>
      <c r="C6" s="96" t="s">
        <v>99</v>
      </c>
      <c r="D6" s="86" t="s">
        <v>2</v>
      </c>
      <c r="E6" s="90" t="s">
        <v>3</v>
      </c>
      <c r="F6" s="96" t="s">
        <v>51</v>
      </c>
      <c r="G6" s="117" t="s">
        <v>106</v>
      </c>
      <c r="H6" s="118" t="s">
        <v>107</v>
      </c>
      <c r="I6" s="7"/>
      <c r="J6" s="7"/>
    </row>
    <row r="7" spans="1:10" s="8" customFormat="1" ht="19.5" customHeight="1">
      <c r="A7" s="85" t="s">
        <v>5</v>
      </c>
      <c r="B7" s="87"/>
      <c r="C7" s="86" t="s">
        <v>6</v>
      </c>
      <c r="D7" s="86" t="s">
        <v>5</v>
      </c>
      <c r="E7" s="87"/>
      <c r="F7" s="97">
        <v>2</v>
      </c>
      <c r="G7" s="97">
        <v>3</v>
      </c>
      <c r="H7" s="98">
        <v>4</v>
      </c>
      <c r="I7" s="7"/>
      <c r="J7" s="7"/>
    </row>
    <row r="8" spans="1:10" s="8" customFormat="1" ht="19.5" customHeight="1">
      <c r="A8" s="61" t="s">
        <v>97</v>
      </c>
      <c r="B8" s="60" t="s">
        <v>6</v>
      </c>
      <c r="C8" s="62">
        <v>3739.39</v>
      </c>
      <c r="D8" s="63" t="s">
        <v>85</v>
      </c>
      <c r="E8" s="64">
        <v>15</v>
      </c>
      <c r="F8" s="64"/>
      <c r="G8" s="64"/>
      <c r="H8" s="65"/>
      <c r="I8" s="7"/>
      <c r="J8" s="7"/>
    </row>
    <row r="9" spans="1:10" s="8" customFormat="1" ht="19.5" customHeight="1">
      <c r="A9" s="66" t="s">
        <v>96</v>
      </c>
      <c r="B9" s="60" t="s">
        <v>7</v>
      </c>
      <c r="C9" s="62"/>
      <c r="D9" s="63" t="s">
        <v>86</v>
      </c>
      <c r="E9" s="64">
        <v>16</v>
      </c>
      <c r="F9" s="64"/>
      <c r="G9" s="64"/>
      <c r="H9" s="65"/>
      <c r="I9" s="7"/>
      <c r="J9" s="7"/>
    </row>
    <row r="10" spans="1:10" s="8" customFormat="1" ht="19.5" customHeight="1">
      <c r="A10" s="66"/>
      <c r="B10" s="60" t="s">
        <v>8</v>
      </c>
      <c r="C10" s="62"/>
      <c r="D10" s="63" t="s">
        <v>87</v>
      </c>
      <c r="E10" s="64">
        <v>17</v>
      </c>
      <c r="F10" s="64"/>
      <c r="G10" s="64"/>
      <c r="H10" s="65"/>
      <c r="I10" s="7"/>
      <c r="J10" s="7"/>
    </row>
    <row r="11" spans="1:10" s="8" customFormat="1" ht="19.5" customHeight="1">
      <c r="A11" s="66"/>
      <c r="B11" s="60" t="s">
        <v>9</v>
      </c>
      <c r="C11" s="62"/>
      <c r="D11" s="63" t="s">
        <v>88</v>
      </c>
      <c r="E11" s="64">
        <v>18</v>
      </c>
      <c r="F11" s="64"/>
      <c r="G11" s="64"/>
      <c r="H11" s="65"/>
      <c r="I11" s="7"/>
      <c r="J11" s="7"/>
    </row>
    <row r="12" spans="1:10" s="8" customFormat="1" ht="19.5" customHeight="1">
      <c r="A12" s="66"/>
      <c r="B12" s="60" t="s">
        <v>10</v>
      </c>
      <c r="C12" s="62"/>
      <c r="D12" s="63" t="s">
        <v>89</v>
      </c>
      <c r="E12" s="64">
        <v>19</v>
      </c>
      <c r="F12" s="64">
        <f>SUM(G12:H12)</f>
        <v>13.96</v>
      </c>
      <c r="G12" s="64">
        <v>13.96</v>
      </c>
      <c r="H12" s="65"/>
      <c r="I12" s="7"/>
      <c r="J12" s="7"/>
    </row>
    <row r="13" spans="1:10" s="8" customFormat="1" ht="19.5" customHeight="1">
      <c r="A13" s="66"/>
      <c r="B13" s="60" t="s">
        <v>11</v>
      </c>
      <c r="C13" s="62"/>
      <c r="D13" s="63" t="s">
        <v>90</v>
      </c>
      <c r="E13" s="64">
        <v>20</v>
      </c>
      <c r="F13" s="64">
        <f aca="true" t="shared" si="0" ref="F13:F23">SUM(G13:H13)</f>
        <v>3362.24</v>
      </c>
      <c r="G13" s="64">
        <v>3362.24</v>
      </c>
      <c r="H13" s="65"/>
      <c r="I13" s="7"/>
      <c r="J13" s="7"/>
    </row>
    <row r="14" spans="1:10" s="8" customFormat="1" ht="19.5" customHeight="1">
      <c r="A14" s="67"/>
      <c r="B14" s="60" t="s">
        <v>12</v>
      </c>
      <c r="C14" s="62"/>
      <c r="D14" s="100" t="s">
        <v>382</v>
      </c>
      <c r="E14" s="64">
        <v>21</v>
      </c>
      <c r="F14" s="64">
        <f t="shared" si="0"/>
        <v>184.77</v>
      </c>
      <c r="G14" s="64">
        <v>184.77</v>
      </c>
      <c r="H14" s="65"/>
      <c r="I14" s="7"/>
      <c r="J14" s="7"/>
    </row>
    <row r="15" spans="1:10" s="8" customFormat="1" ht="19.5" customHeight="1">
      <c r="A15" s="67"/>
      <c r="B15" s="60"/>
      <c r="C15" s="62"/>
      <c r="D15" s="100" t="s">
        <v>383</v>
      </c>
      <c r="E15" s="64"/>
      <c r="F15" s="64">
        <f t="shared" si="0"/>
        <v>136.1</v>
      </c>
      <c r="G15" s="64">
        <v>136.1</v>
      </c>
      <c r="H15" s="65"/>
      <c r="I15" s="7"/>
      <c r="J15" s="7"/>
    </row>
    <row r="16" spans="1:10" s="8" customFormat="1" ht="19.5" customHeight="1">
      <c r="A16" s="68"/>
      <c r="B16" s="60" t="s">
        <v>13</v>
      </c>
      <c r="C16" s="69"/>
      <c r="D16" s="69" t="s">
        <v>384</v>
      </c>
      <c r="E16" s="64">
        <v>22</v>
      </c>
      <c r="F16" s="64">
        <f t="shared" si="0"/>
        <v>119.65</v>
      </c>
      <c r="G16" s="64">
        <v>119.65</v>
      </c>
      <c r="H16" s="134"/>
      <c r="I16" s="7"/>
      <c r="J16" s="7"/>
    </row>
    <row r="17" spans="1:10" s="8" customFormat="1" ht="19.5" customHeight="1">
      <c r="A17" s="68"/>
      <c r="B17" s="60"/>
      <c r="C17" s="69"/>
      <c r="D17" s="69"/>
      <c r="E17" s="64"/>
      <c r="F17" s="64">
        <f t="shared" si="0"/>
        <v>0</v>
      </c>
      <c r="G17" s="64"/>
      <c r="H17" s="134"/>
      <c r="I17" s="7"/>
      <c r="J17" s="7"/>
    </row>
    <row r="18" spans="1:10" s="8" customFormat="1" ht="19.5" customHeight="1">
      <c r="A18" s="72" t="s">
        <v>28</v>
      </c>
      <c r="B18" s="60" t="s">
        <v>14</v>
      </c>
      <c r="C18" s="62">
        <f>SUM(C8:C16)</f>
        <v>3739.39</v>
      </c>
      <c r="D18" s="133" t="s">
        <v>30</v>
      </c>
      <c r="E18" s="64">
        <v>23</v>
      </c>
      <c r="F18" s="64">
        <f t="shared" si="0"/>
        <v>3816.72</v>
      </c>
      <c r="G18" s="64">
        <f>SUM(G8:G16)</f>
        <v>3816.72</v>
      </c>
      <c r="H18" s="135"/>
      <c r="I18" s="7"/>
      <c r="J18" s="7"/>
    </row>
    <row r="19" spans="1:10" s="8" customFormat="1" ht="19.5" customHeight="1">
      <c r="A19" s="95" t="s">
        <v>111</v>
      </c>
      <c r="B19" s="60" t="s">
        <v>15</v>
      </c>
      <c r="C19" s="62">
        <v>491.63</v>
      </c>
      <c r="D19" s="132" t="s">
        <v>112</v>
      </c>
      <c r="E19" s="64">
        <v>24</v>
      </c>
      <c r="F19" s="60">
        <f t="shared" si="0"/>
        <v>414.3</v>
      </c>
      <c r="G19" s="60">
        <v>414.3</v>
      </c>
      <c r="H19" s="136"/>
      <c r="I19" s="7"/>
      <c r="J19" s="7"/>
    </row>
    <row r="20" spans="1:10" s="8" customFormat="1" ht="19.5" customHeight="1">
      <c r="A20" s="95" t="s">
        <v>105</v>
      </c>
      <c r="B20" s="60" t="s">
        <v>16</v>
      </c>
      <c r="C20" s="62">
        <v>491.63</v>
      </c>
      <c r="D20" s="69"/>
      <c r="E20" s="64">
        <v>25</v>
      </c>
      <c r="F20" s="64"/>
      <c r="G20" s="64"/>
      <c r="H20" s="136"/>
      <c r="I20" s="7"/>
      <c r="J20" s="7"/>
    </row>
    <row r="21" spans="1:10" s="8" customFormat="1" ht="19.5" customHeight="1">
      <c r="A21" s="95" t="s">
        <v>98</v>
      </c>
      <c r="B21" s="60" t="s">
        <v>17</v>
      </c>
      <c r="C21" s="62"/>
      <c r="D21" s="69"/>
      <c r="E21" s="64">
        <v>26</v>
      </c>
      <c r="F21" s="64"/>
      <c r="G21" s="64"/>
      <c r="H21" s="136"/>
      <c r="I21" s="7"/>
      <c r="J21" s="7"/>
    </row>
    <row r="22" spans="1:10" s="8" customFormat="1" ht="19.5" customHeight="1">
      <c r="A22" s="95"/>
      <c r="B22" s="60" t="s">
        <v>18</v>
      </c>
      <c r="C22" s="62"/>
      <c r="D22" s="69"/>
      <c r="E22" s="64">
        <v>27</v>
      </c>
      <c r="F22" s="64"/>
      <c r="G22" s="64"/>
      <c r="H22" s="136"/>
      <c r="I22" s="7"/>
      <c r="J22" s="7"/>
    </row>
    <row r="23" spans="1:8" ht="19.5" customHeight="1" thickBot="1">
      <c r="A23" s="137" t="s">
        <v>288</v>
      </c>
      <c r="B23" s="124" t="s">
        <v>19</v>
      </c>
      <c r="C23" s="82">
        <f>SUM(C18:C19)</f>
        <v>4231.0199999999995</v>
      </c>
      <c r="D23" s="138" t="s">
        <v>287</v>
      </c>
      <c r="E23" s="101">
        <v>28</v>
      </c>
      <c r="F23" s="101">
        <f t="shared" si="0"/>
        <v>4231.0199999999995</v>
      </c>
      <c r="G23" s="101">
        <f>SUM(G18:G19)</f>
        <v>4231.0199999999995</v>
      </c>
      <c r="H23" s="139"/>
    </row>
    <row r="24" spans="1:8" ht="29.25" customHeight="1">
      <c r="A24" s="202" t="s">
        <v>284</v>
      </c>
      <c r="B24" s="203"/>
      <c r="C24" s="203"/>
      <c r="D24" s="203"/>
      <c r="E24" s="203"/>
      <c r="F24" s="203"/>
      <c r="G24" s="203"/>
      <c r="H24" s="203"/>
    </row>
  </sheetData>
  <sheetProtection/>
  <mergeCells count="4">
    <mergeCell ref="A2:H2"/>
    <mergeCell ref="A5:C5"/>
    <mergeCell ref="D5:H5"/>
    <mergeCell ref="A24:H24"/>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3" r:id="rId1"/>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38"/>
  <sheetViews>
    <sheetView zoomScalePageLayoutView="0" workbookViewId="0" topLeftCell="A1">
      <selection activeCell="A1" sqref="A1:F1"/>
    </sheetView>
  </sheetViews>
  <sheetFormatPr defaultColWidth="9.00390625" defaultRowHeight="14.25"/>
  <cols>
    <col min="1" max="2" width="5.00390625" style="38" customWidth="1"/>
    <col min="3" max="3" width="34.375" style="38" customWidth="1"/>
    <col min="4" max="4" width="40.25390625" style="38" customWidth="1"/>
    <col min="5" max="5" width="50.75390625" style="38" customWidth="1"/>
    <col min="6" max="6" width="56.875" style="38" customWidth="1"/>
    <col min="7" max="16384" width="9.00390625" style="38" customWidth="1"/>
  </cols>
  <sheetData>
    <row r="1" spans="1:6" s="27" customFormat="1" ht="30" customHeight="1">
      <c r="A1" s="155" t="s">
        <v>295</v>
      </c>
      <c r="B1" s="155"/>
      <c r="C1" s="155"/>
      <c r="D1" s="155"/>
      <c r="E1" s="155"/>
      <c r="F1" s="155"/>
    </row>
    <row r="2" spans="1:6" s="29" customFormat="1" ht="10.5" customHeight="1">
      <c r="A2" s="28"/>
      <c r="B2" s="28"/>
      <c r="C2" s="28"/>
      <c r="F2" s="51" t="s">
        <v>290</v>
      </c>
    </row>
    <row r="3" spans="1:6" s="29" customFormat="1" ht="15" customHeight="1" thickBot="1">
      <c r="A3" s="170" t="s">
        <v>385</v>
      </c>
      <c r="B3" s="170"/>
      <c r="C3" s="170"/>
      <c r="D3" s="52"/>
      <c r="E3" s="52"/>
      <c r="F3" s="99" t="s">
        <v>52</v>
      </c>
    </row>
    <row r="4" spans="1:6" s="30" customFormat="1" ht="20.25" customHeight="1">
      <c r="A4" s="206" t="s">
        <v>49</v>
      </c>
      <c r="B4" s="207"/>
      <c r="C4" s="207"/>
      <c r="D4" s="213" t="s">
        <v>291</v>
      </c>
      <c r="E4" s="214"/>
      <c r="F4" s="215"/>
    </row>
    <row r="5" spans="1:6" s="30" customFormat="1" ht="24.75" customHeight="1">
      <c r="A5" s="208" t="s">
        <v>103</v>
      </c>
      <c r="B5" s="209"/>
      <c r="C5" s="209" t="s">
        <v>39</v>
      </c>
      <c r="D5" s="218" t="s">
        <v>292</v>
      </c>
      <c r="E5" s="220" t="s">
        <v>50</v>
      </c>
      <c r="F5" s="222" t="s">
        <v>42</v>
      </c>
    </row>
    <row r="6" spans="1:6" s="30" customFormat="1" ht="18" customHeight="1">
      <c r="A6" s="210"/>
      <c r="B6" s="209"/>
      <c r="C6" s="209"/>
      <c r="D6" s="218"/>
      <c r="E6" s="220"/>
      <c r="F6" s="222"/>
    </row>
    <row r="7" spans="1:6" s="30" customFormat="1" ht="22.5" customHeight="1">
      <c r="A7" s="210"/>
      <c r="B7" s="209"/>
      <c r="C7" s="209"/>
      <c r="D7" s="219"/>
      <c r="E7" s="221"/>
      <c r="F7" s="223"/>
    </row>
    <row r="8" spans="1:6" s="30" customFormat="1" ht="22.5" customHeight="1">
      <c r="A8" s="210" t="s">
        <v>40</v>
      </c>
      <c r="B8" s="209"/>
      <c r="C8" s="209"/>
      <c r="D8" s="31">
        <v>1</v>
      </c>
      <c r="E8" s="31">
        <v>2</v>
      </c>
      <c r="F8" s="32">
        <v>3</v>
      </c>
    </row>
    <row r="9" spans="1:6" s="30" customFormat="1" ht="22.5" customHeight="1">
      <c r="A9" s="210" t="s">
        <v>51</v>
      </c>
      <c r="B9" s="209"/>
      <c r="C9" s="209"/>
      <c r="D9" s="47">
        <f>SUM(E9:F9)</f>
        <v>3816.71</v>
      </c>
      <c r="E9" s="126">
        <f>E10+E13+E18+E22+E29</f>
        <v>1903.3100000000002</v>
      </c>
      <c r="F9" s="127">
        <f>F10+F13+F18+F22+F29</f>
        <v>1913.3999999999999</v>
      </c>
    </row>
    <row r="10" spans="1:6" s="35" customFormat="1" ht="22.5" customHeight="1">
      <c r="A10" s="211">
        <v>205</v>
      </c>
      <c r="B10" s="212"/>
      <c r="C10" s="121" t="s">
        <v>358</v>
      </c>
      <c r="D10" s="47">
        <f>SUM(E10:F10)</f>
        <v>13.95</v>
      </c>
      <c r="E10" s="47">
        <f>E11</f>
        <v>1.59</v>
      </c>
      <c r="F10" s="128">
        <f>F11</f>
        <v>12.36</v>
      </c>
    </row>
    <row r="11" spans="1:6" s="35" customFormat="1" ht="22.5" customHeight="1">
      <c r="A11" s="224">
        <v>20504</v>
      </c>
      <c r="B11" s="225"/>
      <c r="C11" s="121" t="s">
        <v>359</v>
      </c>
      <c r="D11" s="47">
        <f>SUM(E11:F11)</f>
        <v>13.95</v>
      </c>
      <c r="E11" s="47">
        <f>SUM(E12)</f>
        <v>1.59</v>
      </c>
      <c r="F11" s="128">
        <f>SUM(F12)</f>
        <v>12.36</v>
      </c>
    </row>
    <row r="12" spans="1:6" s="35" customFormat="1" ht="22.5" customHeight="1">
      <c r="A12" s="224">
        <v>2050499</v>
      </c>
      <c r="B12" s="225"/>
      <c r="C12" s="121" t="s">
        <v>360</v>
      </c>
      <c r="D12" s="47">
        <f>SUM(E12:F12)</f>
        <v>13.95</v>
      </c>
      <c r="E12" s="47">
        <v>1.59</v>
      </c>
      <c r="F12" s="48">
        <v>12.36</v>
      </c>
    </row>
    <row r="13" spans="1:6" s="35" customFormat="1" ht="22.5" customHeight="1">
      <c r="A13" s="224">
        <v>206</v>
      </c>
      <c r="B13" s="225"/>
      <c r="C13" s="121" t="s">
        <v>302</v>
      </c>
      <c r="D13" s="47">
        <f aca="true" t="shared" si="0" ref="D13:D33">SUM(E13:F13)</f>
        <v>3362.24</v>
      </c>
      <c r="E13" s="47">
        <f>E14</f>
        <v>1461.41</v>
      </c>
      <c r="F13" s="128">
        <f>F14</f>
        <v>1900.83</v>
      </c>
    </row>
    <row r="14" spans="1:6" s="35" customFormat="1" ht="22.5" customHeight="1">
      <c r="A14" s="224">
        <v>20606</v>
      </c>
      <c r="B14" s="225"/>
      <c r="C14" s="121" t="s">
        <v>304</v>
      </c>
      <c r="D14" s="47">
        <f t="shared" si="0"/>
        <v>3362.24</v>
      </c>
      <c r="E14" s="47">
        <f>SUM(E15:E17)</f>
        <v>1461.41</v>
      </c>
      <c r="F14" s="128">
        <f>SUM(F15:F17)</f>
        <v>1900.83</v>
      </c>
    </row>
    <row r="15" spans="1:6" s="35" customFormat="1" ht="22.5" customHeight="1">
      <c r="A15" s="224">
        <v>2060601</v>
      </c>
      <c r="B15" s="225"/>
      <c r="C15" s="121" t="s">
        <v>308</v>
      </c>
      <c r="D15" s="47">
        <f t="shared" si="0"/>
        <v>1461.41</v>
      </c>
      <c r="E15" s="47">
        <v>1461.41</v>
      </c>
      <c r="F15" s="48"/>
    </row>
    <row r="16" spans="1:6" s="35" customFormat="1" ht="22.5" customHeight="1">
      <c r="A16" s="224">
        <v>2060602</v>
      </c>
      <c r="B16" s="225"/>
      <c r="C16" s="121" t="s">
        <v>312</v>
      </c>
      <c r="D16" s="47">
        <f t="shared" si="0"/>
        <v>1892.83</v>
      </c>
      <c r="E16" s="47"/>
      <c r="F16" s="48">
        <v>1892.83</v>
      </c>
    </row>
    <row r="17" spans="1:6" s="35" customFormat="1" ht="22.5" customHeight="1">
      <c r="A17" s="224">
        <v>2060699</v>
      </c>
      <c r="B17" s="225"/>
      <c r="C17" s="121" t="s">
        <v>315</v>
      </c>
      <c r="D17" s="47">
        <f t="shared" si="0"/>
        <v>8</v>
      </c>
      <c r="E17" s="47"/>
      <c r="F17" s="48">
        <v>8</v>
      </c>
    </row>
    <row r="18" spans="1:6" s="35" customFormat="1" ht="22.5" customHeight="1">
      <c r="A18" s="224">
        <v>207</v>
      </c>
      <c r="B18" s="225"/>
      <c r="C18" s="121" t="s">
        <v>318</v>
      </c>
      <c r="D18" s="47">
        <f t="shared" si="0"/>
        <v>184.76</v>
      </c>
      <c r="E18" s="47">
        <f>E19</f>
        <v>184.76</v>
      </c>
      <c r="F18" s="48"/>
    </row>
    <row r="19" spans="1:6" s="35" customFormat="1" ht="22.5" customHeight="1">
      <c r="A19" s="224">
        <v>20799</v>
      </c>
      <c r="B19" s="225"/>
      <c r="C19" s="121" t="s">
        <v>321</v>
      </c>
      <c r="D19" s="47">
        <f t="shared" si="0"/>
        <v>184.76</v>
      </c>
      <c r="E19" s="47">
        <f>SUM(E20:E21)</f>
        <v>184.76</v>
      </c>
      <c r="F19" s="48"/>
    </row>
    <row r="20" spans="1:6" s="35" customFormat="1" ht="22.5" customHeight="1">
      <c r="A20" s="224">
        <v>2079902</v>
      </c>
      <c r="B20" s="225"/>
      <c r="C20" s="121" t="s">
        <v>324</v>
      </c>
      <c r="D20" s="47">
        <f t="shared" si="0"/>
        <v>30.23</v>
      </c>
      <c r="E20" s="47">
        <v>30.23</v>
      </c>
      <c r="F20" s="48"/>
    </row>
    <row r="21" spans="1:6" s="35" customFormat="1" ht="22.5" customHeight="1">
      <c r="A21" s="211">
        <v>2079999</v>
      </c>
      <c r="B21" s="212"/>
      <c r="C21" s="125" t="s">
        <v>371</v>
      </c>
      <c r="D21" s="47">
        <f t="shared" si="0"/>
        <v>154.53</v>
      </c>
      <c r="E21" s="46">
        <v>154.53</v>
      </c>
      <c r="F21" s="48"/>
    </row>
    <row r="22" spans="1:6" s="35" customFormat="1" ht="22.5" customHeight="1">
      <c r="A22" s="224">
        <v>208</v>
      </c>
      <c r="B22" s="225"/>
      <c r="C22" s="121" t="s">
        <v>329</v>
      </c>
      <c r="D22" s="47">
        <f t="shared" si="0"/>
        <v>136.10000000000002</v>
      </c>
      <c r="E22" s="46">
        <f>E23</f>
        <v>135.89000000000001</v>
      </c>
      <c r="F22" s="48">
        <f>F23</f>
        <v>0.21</v>
      </c>
    </row>
    <row r="23" spans="1:6" s="35" customFormat="1" ht="22.5" customHeight="1">
      <c r="A23" s="224">
        <v>20805</v>
      </c>
      <c r="B23" s="225"/>
      <c r="C23" s="121" t="s">
        <v>332</v>
      </c>
      <c r="D23" s="47">
        <f t="shared" si="0"/>
        <v>136.10000000000002</v>
      </c>
      <c r="E23" s="46">
        <f>SUM(E24:E28)</f>
        <v>135.89000000000001</v>
      </c>
      <c r="F23" s="48">
        <f>SUM(F24:F28)</f>
        <v>0.21</v>
      </c>
    </row>
    <row r="24" spans="1:6" s="35" customFormat="1" ht="22.5" customHeight="1">
      <c r="A24" s="224">
        <v>2080502</v>
      </c>
      <c r="B24" s="225"/>
      <c r="C24" s="121" t="s">
        <v>361</v>
      </c>
      <c r="D24" s="47">
        <f t="shared" si="0"/>
        <v>11.96</v>
      </c>
      <c r="E24" s="46">
        <v>11.96</v>
      </c>
      <c r="F24" s="48"/>
    </row>
    <row r="25" spans="1:6" s="35" customFormat="1" ht="22.5" customHeight="1">
      <c r="A25" s="224">
        <v>2080503</v>
      </c>
      <c r="B25" s="225"/>
      <c r="C25" s="121" t="s">
        <v>336</v>
      </c>
      <c r="D25" s="47">
        <f t="shared" si="0"/>
        <v>0.21</v>
      </c>
      <c r="E25" s="46"/>
      <c r="F25" s="48">
        <v>0.21</v>
      </c>
    </row>
    <row r="26" spans="1:6" s="35" customFormat="1" ht="22.5" customHeight="1">
      <c r="A26" s="224">
        <v>2080505</v>
      </c>
      <c r="B26" s="225"/>
      <c r="C26" s="123" t="s">
        <v>374</v>
      </c>
      <c r="D26" s="47">
        <f t="shared" si="0"/>
        <v>107.97</v>
      </c>
      <c r="E26" s="46">
        <v>107.97</v>
      </c>
      <c r="F26" s="48"/>
    </row>
    <row r="27" spans="1:6" s="35" customFormat="1" ht="22.5" customHeight="1">
      <c r="A27" s="224">
        <v>2080506</v>
      </c>
      <c r="B27" s="225"/>
      <c r="C27" s="123" t="s">
        <v>375</v>
      </c>
      <c r="D27" s="47">
        <f t="shared" si="0"/>
        <v>15.61</v>
      </c>
      <c r="E27" s="46">
        <v>15.61</v>
      </c>
      <c r="F27" s="48"/>
    </row>
    <row r="28" spans="1:6" s="35" customFormat="1" ht="22.5" customHeight="1">
      <c r="A28" s="224">
        <v>2080599</v>
      </c>
      <c r="B28" s="225"/>
      <c r="C28" s="121" t="s">
        <v>343</v>
      </c>
      <c r="D28" s="47">
        <f t="shared" si="0"/>
        <v>0.35</v>
      </c>
      <c r="E28" s="46">
        <v>0.35</v>
      </c>
      <c r="F28" s="48"/>
    </row>
    <row r="29" spans="1:6" s="35" customFormat="1" ht="22.5" customHeight="1">
      <c r="A29" s="224">
        <v>210</v>
      </c>
      <c r="B29" s="225"/>
      <c r="C29" s="121" t="s">
        <v>346</v>
      </c>
      <c r="D29" s="47">
        <f t="shared" si="0"/>
        <v>119.66</v>
      </c>
      <c r="E29" s="46">
        <f>E30</f>
        <v>119.66</v>
      </c>
      <c r="F29" s="48"/>
    </row>
    <row r="30" spans="1:6" s="35" customFormat="1" ht="22.5" customHeight="1">
      <c r="A30" s="211">
        <v>21011</v>
      </c>
      <c r="B30" s="212"/>
      <c r="C30" s="122" t="s">
        <v>379</v>
      </c>
      <c r="D30" s="47">
        <f t="shared" si="0"/>
        <v>119.66</v>
      </c>
      <c r="E30" s="46">
        <f>SUM(E31:E33)</f>
        <v>119.66</v>
      </c>
      <c r="F30" s="48"/>
    </row>
    <row r="31" spans="1:6" s="35" customFormat="1" ht="22.5" customHeight="1">
      <c r="A31" s="211">
        <v>2101101</v>
      </c>
      <c r="B31" s="212"/>
      <c r="C31" s="121" t="s">
        <v>351</v>
      </c>
      <c r="D31" s="47">
        <f t="shared" si="0"/>
        <v>53.21</v>
      </c>
      <c r="E31" s="46">
        <v>53.21</v>
      </c>
      <c r="F31" s="48"/>
    </row>
    <row r="32" spans="1:6" s="35" customFormat="1" ht="22.5" customHeight="1">
      <c r="A32" s="211">
        <v>2101102</v>
      </c>
      <c r="B32" s="212"/>
      <c r="C32" s="121" t="s">
        <v>354</v>
      </c>
      <c r="D32" s="47">
        <f t="shared" si="0"/>
        <v>6.65</v>
      </c>
      <c r="E32" s="46">
        <v>6.65</v>
      </c>
      <c r="F32" s="48"/>
    </row>
    <row r="33" spans="1:6" s="35" customFormat="1" ht="22.5" customHeight="1" thickBot="1">
      <c r="A33" s="216">
        <v>2101199</v>
      </c>
      <c r="B33" s="217"/>
      <c r="C33" s="129" t="s">
        <v>362</v>
      </c>
      <c r="D33" s="130">
        <f t="shared" si="0"/>
        <v>59.8</v>
      </c>
      <c r="E33" s="131">
        <v>59.8</v>
      </c>
      <c r="F33" s="50"/>
    </row>
    <row r="34" spans="1:6" ht="32.25" customHeight="1">
      <c r="A34" s="204" t="s">
        <v>296</v>
      </c>
      <c r="B34" s="205"/>
      <c r="C34" s="205"/>
      <c r="D34" s="205"/>
      <c r="E34" s="205"/>
      <c r="F34" s="205"/>
    </row>
    <row r="35" ht="14.25">
      <c r="A35" s="37"/>
    </row>
    <row r="36" ht="14.25">
      <c r="A36" s="37"/>
    </row>
    <row r="37" ht="14.25">
      <c r="A37" s="37"/>
    </row>
    <row r="38" ht="14.25">
      <c r="A38" s="37"/>
    </row>
  </sheetData>
  <sheetProtection/>
  <mergeCells count="36">
    <mergeCell ref="A27:B27"/>
    <mergeCell ref="A28:B28"/>
    <mergeCell ref="A29:B29"/>
    <mergeCell ref="A3:C3"/>
    <mergeCell ref="A23:B23"/>
    <mergeCell ref="A24:B24"/>
    <mergeCell ref="A25:B25"/>
    <mergeCell ref="A26:B26"/>
    <mergeCell ref="A18:B18"/>
    <mergeCell ref="A19:B19"/>
    <mergeCell ref="A20:B20"/>
    <mergeCell ref="A22:B22"/>
    <mergeCell ref="A14:B14"/>
    <mergeCell ref="A15:B15"/>
    <mergeCell ref="A16:B16"/>
    <mergeCell ref="A17:B17"/>
    <mergeCell ref="A33:B33"/>
    <mergeCell ref="D5:D7"/>
    <mergeCell ref="E5:E7"/>
    <mergeCell ref="F5:F7"/>
    <mergeCell ref="A10:B10"/>
    <mergeCell ref="A21:B21"/>
    <mergeCell ref="A30:B30"/>
    <mergeCell ref="A11:B11"/>
    <mergeCell ref="A12:B12"/>
    <mergeCell ref="A13:B13"/>
    <mergeCell ref="A34:F34"/>
    <mergeCell ref="A1:F1"/>
    <mergeCell ref="A4:C4"/>
    <mergeCell ref="A5:B7"/>
    <mergeCell ref="C5:C7"/>
    <mergeCell ref="A9:C9"/>
    <mergeCell ref="A31:B31"/>
    <mergeCell ref="D4:F4"/>
    <mergeCell ref="A32:B32"/>
    <mergeCell ref="A8:C8"/>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scale="61" r:id="rId1"/>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36"/>
  <sheetViews>
    <sheetView showZeros="0" workbookViewId="0" topLeftCell="A1">
      <selection activeCell="A1" sqref="A1:I1"/>
    </sheetView>
  </sheetViews>
  <sheetFormatPr defaultColWidth="9.00390625" defaultRowHeight="14.25"/>
  <cols>
    <col min="1" max="1" width="8.00390625" style="102" bestFit="1" customWidth="1"/>
    <col min="2" max="2" width="26.875" style="102" customWidth="1"/>
    <col min="3" max="3" width="12.625" style="102" customWidth="1"/>
    <col min="4" max="4" width="8.00390625" style="102" customWidth="1"/>
    <col min="5" max="5" width="19.00390625" style="102" bestFit="1" customWidth="1"/>
    <col min="6" max="6" width="12.625" style="102" customWidth="1"/>
    <col min="7" max="7" width="8.00390625" style="102" customWidth="1"/>
    <col min="8" max="8" width="22.625" style="102" bestFit="1" customWidth="1"/>
    <col min="9" max="9" width="12.625" style="102" customWidth="1"/>
    <col min="10" max="10" width="8.50390625" style="102" customWidth="1"/>
    <col min="11" max="16384" width="9.00390625" style="102" customWidth="1"/>
  </cols>
  <sheetData>
    <row r="1" spans="1:9" ht="20.25">
      <c r="A1" s="229" t="s">
        <v>289</v>
      </c>
      <c r="B1" s="229"/>
      <c r="C1" s="229"/>
      <c r="D1" s="229"/>
      <c r="E1" s="229"/>
      <c r="F1" s="229"/>
      <c r="G1" s="229"/>
      <c r="H1" s="229"/>
      <c r="I1" s="229"/>
    </row>
    <row r="2" spans="1:9" s="103" customFormat="1" ht="20.25" customHeight="1">
      <c r="A2" s="112"/>
      <c r="B2" s="112"/>
      <c r="C2" s="112"/>
      <c r="D2" s="113"/>
      <c r="E2" s="113"/>
      <c r="F2" s="113"/>
      <c r="G2" s="113"/>
      <c r="H2" s="113"/>
      <c r="I2" s="114" t="s">
        <v>281</v>
      </c>
    </row>
    <row r="3" spans="1:9" s="104" customFormat="1" ht="15" customHeight="1" thickBot="1">
      <c r="A3" s="235" t="s">
        <v>386</v>
      </c>
      <c r="B3" s="236"/>
      <c r="C3" s="236"/>
      <c r="D3" s="115"/>
      <c r="E3" s="115"/>
      <c r="F3" s="115"/>
      <c r="G3" s="115"/>
      <c r="H3" s="115"/>
      <c r="I3" s="116" t="s">
        <v>282</v>
      </c>
    </row>
    <row r="4" spans="1:9" s="105" customFormat="1" ht="15" customHeight="1">
      <c r="A4" s="230" t="s">
        <v>113</v>
      </c>
      <c r="B4" s="231" t="s">
        <v>114</v>
      </c>
      <c r="C4" s="231" t="s">
        <v>114</v>
      </c>
      <c r="D4" s="231" t="s">
        <v>115</v>
      </c>
      <c r="E4" s="231" t="s">
        <v>114</v>
      </c>
      <c r="F4" s="231" t="s">
        <v>114</v>
      </c>
      <c r="G4" s="231" t="s">
        <v>114</v>
      </c>
      <c r="H4" s="231" t="s">
        <v>114</v>
      </c>
      <c r="I4" s="232" t="s">
        <v>114</v>
      </c>
    </row>
    <row r="5" spans="1:9" s="105" customFormat="1" ht="15" customHeight="1">
      <c r="A5" s="233" t="s">
        <v>283</v>
      </c>
      <c r="B5" s="234" t="s">
        <v>39</v>
      </c>
      <c r="C5" s="234" t="s">
        <v>116</v>
      </c>
      <c r="D5" s="234" t="s">
        <v>283</v>
      </c>
      <c r="E5" s="234" t="s">
        <v>39</v>
      </c>
      <c r="F5" s="234" t="s">
        <v>116</v>
      </c>
      <c r="G5" s="234" t="s">
        <v>283</v>
      </c>
      <c r="H5" s="234" t="s">
        <v>39</v>
      </c>
      <c r="I5" s="237" t="s">
        <v>116</v>
      </c>
    </row>
    <row r="6" spans="1:9" s="105" customFormat="1" ht="15" customHeight="1">
      <c r="A6" s="233" t="s">
        <v>114</v>
      </c>
      <c r="B6" s="234" t="s">
        <v>114</v>
      </c>
      <c r="C6" s="234" t="s">
        <v>114</v>
      </c>
      <c r="D6" s="234" t="s">
        <v>114</v>
      </c>
      <c r="E6" s="234" t="s">
        <v>114</v>
      </c>
      <c r="F6" s="234" t="s">
        <v>114</v>
      </c>
      <c r="G6" s="234" t="s">
        <v>114</v>
      </c>
      <c r="H6" s="234" t="s">
        <v>114</v>
      </c>
      <c r="I6" s="237" t="s">
        <v>114</v>
      </c>
    </row>
    <row r="7" spans="1:9" s="105" customFormat="1" ht="13.5" customHeight="1">
      <c r="A7" s="106" t="s">
        <v>117</v>
      </c>
      <c r="B7" s="107" t="s">
        <v>118</v>
      </c>
      <c r="C7" s="108">
        <f>SUM(C8:C16)</f>
        <v>1076.51</v>
      </c>
      <c r="D7" s="107" t="s">
        <v>119</v>
      </c>
      <c r="E7" s="107" t="s">
        <v>120</v>
      </c>
      <c r="F7" s="108">
        <f>SUM(F8:F34)</f>
        <v>313.13</v>
      </c>
      <c r="G7" s="107" t="s">
        <v>121</v>
      </c>
      <c r="H7" s="107" t="s">
        <v>122</v>
      </c>
      <c r="I7" s="109">
        <f>SUM(I8:I22)</f>
        <v>18.92</v>
      </c>
    </row>
    <row r="8" spans="1:9" s="105" customFormat="1" ht="13.5" customHeight="1">
      <c r="A8" s="106" t="s">
        <v>123</v>
      </c>
      <c r="B8" s="107" t="s">
        <v>124</v>
      </c>
      <c r="C8" s="108">
        <v>311.38</v>
      </c>
      <c r="D8" s="107" t="s">
        <v>125</v>
      </c>
      <c r="E8" s="107" t="s">
        <v>126</v>
      </c>
      <c r="F8" s="108">
        <v>14.8</v>
      </c>
      <c r="G8" s="107" t="s">
        <v>127</v>
      </c>
      <c r="H8" s="107" t="s">
        <v>128</v>
      </c>
      <c r="I8" s="109"/>
    </row>
    <row r="9" spans="1:9" s="105" customFormat="1" ht="13.5" customHeight="1">
      <c r="A9" s="106" t="s">
        <v>129</v>
      </c>
      <c r="B9" s="107" t="s">
        <v>130</v>
      </c>
      <c r="C9" s="108">
        <v>214.36</v>
      </c>
      <c r="D9" s="107" t="s">
        <v>131</v>
      </c>
      <c r="E9" s="107" t="s">
        <v>132</v>
      </c>
      <c r="F9" s="108"/>
      <c r="G9" s="107" t="s">
        <v>133</v>
      </c>
      <c r="H9" s="107" t="s">
        <v>134</v>
      </c>
      <c r="I9" s="109">
        <v>5.99</v>
      </c>
    </row>
    <row r="10" spans="1:9" s="105" customFormat="1" ht="13.5" customHeight="1">
      <c r="A10" s="106" t="s">
        <v>135</v>
      </c>
      <c r="B10" s="107" t="s">
        <v>136</v>
      </c>
      <c r="C10" s="108">
        <v>263.61</v>
      </c>
      <c r="D10" s="107" t="s">
        <v>137</v>
      </c>
      <c r="E10" s="107" t="s">
        <v>138</v>
      </c>
      <c r="F10" s="108"/>
      <c r="G10" s="107" t="s">
        <v>139</v>
      </c>
      <c r="H10" s="107" t="s">
        <v>140</v>
      </c>
      <c r="I10" s="109"/>
    </row>
    <row r="11" spans="1:9" s="105" customFormat="1" ht="13.5" customHeight="1">
      <c r="A11" s="106" t="s">
        <v>141</v>
      </c>
      <c r="B11" s="107" t="s">
        <v>142</v>
      </c>
      <c r="C11" s="108">
        <v>0.47</v>
      </c>
      <c r="D11" s="107" t="s">
        <v>143</v>
      </c>
      <c r="E11" s="107" t="s">
        <v>144</v>
      </c>
      <c r="F11" s="108">
        <v>0.12</v>
      </c>
      <c r="G11" s="107" t="s">
        <v>145</v>
      </c>
      <c r="H11" s="107" t="s">
        <v>146</v>
      </c>
      <c r="I11" s="109"/>
    </row>
    <row r="12" spans="1:9" s="105" customFormat="1" ht="13.5" customHeight="1">
      <c r="A12" s="106" t="s">
        <v>147</v>
      </c>
      <c r="B12" s="107" t="s">
        <v>148</v>
      </c>
      <c r="C12" s="108">
        <v>4.81</v>
      </c>
      <c r="D12" s="107" t="s">
        <v>149</v>
      </c>
      <c r="E12" s="107" t="s">
        <v>150</v>
      </c>
      <c r="F12" s="108"/>
      <c r="G12" s="107" t="s">
        <v>151</v>
      </c>
      <c r="H12" s="107" t="s">
        <v>152</v>
      </c>
      <c r="I12" s="109"/>
    </row>
    <row r="13" spans="1:9" s="105" customFormat="1" ht="13.5" customHeight="1">
      <c r="A13" s="106" t="s">
        <v>153</v>
      </c>
      <c r="B13" s="107" t="s">
        <v>154</v>
      </c>
      <c r="C13" s="108">
        <v>111.84</v>
      </c>
      <c r="D13" s="107" t="s">
        <v>155</v>
      </c>
      <c r="E13" s="107" t="s">
        <v>156</v>
      </c>
      <c r="F13" s="108">
        <v>1.87</v>
      </c>
      <c r="G13" s="107" t="s">
        <v>157</v>
      </c>
      <c r="H13" s="107" t="s">
        <v>158</v>
      </c>
      <c r="I13" s="109">
        <v>12.93</v>
      </c>
    </row>
    <row r="14" spans="1:9" s="105" customFormat="1" ht="13.5" customHeight="1">
      <c r="A14" s="106" t="s">
        <v>159</v>
      </c>
      <c r="B14" s="107" t="s">
        <v>160</v>
      </c>
      <c r="C14" s="108">
        <v>142.65</v>
      </c>
      <c r="D14" s="107" t="s">
        <v>161</v>
      </c>
      <c r="E14" s="107" t="s">
        <v>162</v>
      </c>
      <c r="F14" s="108">
        <v>5.62</v>
      </c>
      <c r="G14" s="107" t="s">
        <v>163</v>
      </c>
      <c r="H14" s="107" t="s">
        <v>164</v>
      </c>
      <c r="I14" s="109"/>
    </row>
    <row r="15" spans="1:9" s="105" customFormat="1" ht="13.5" customHeight="1">
      <c r="A15" s="106" t="s">
        <v>165</v>
      </c>
      <c r="B15" s="107" t="s">
        <v>166</v>
      </c>
      <c r="C15" s="108">
        <v>15.61</v>
      </c>
      <c r="D15" s="107" t="s">
        <v>167</v>
      </c>
      <c r="E15" s="107" t="s">
        <v>168</v>
      </c>
      <c r="F15" s="108"/>
      <c r="G15" s="107" t="s">
        <v>169</v>
      </c>
      <c r="H15" s="107" t="s">
        <v>170</v>
      </c>
      <c r="I15" s="109"/>
    </row>
    <row r="16" spans="1:9" s="105" customFormat="1" ht="13.5" customHeight="1">
      <c r="A16" s="106" t="s">
        <v>171</v>
      </c>
      <c r="B16" s="107" t="s">
        <v>172</v>
      </c>
      <c r="C16" s="108">
        <v>11.78</v>
      </c>
      <c r="D16" s="107" t="s">
        <v>173</v>
      </c>
      <c r="E16" s="107" t="s">
        <v>174</v>
      </c>
      <c r="F16" s="108">
        <v>2.39</v>
      </c>
      <c r="G16" s="107" t="s">
        <v>175</v>
      </c>
      <c r="H16" s="107" t="s">
        <v>176</v>
      </c>
      <c r="I16" s="109"/>
    </row>
    <row r="17" spans="1:9" s="105" customFormat="1" ht="13.5" customHeight="1">
      <c r="A17" s="106" t="s">
        <v>177</v>
      </c>
      <c r="B17" s="107" t="s">
        <v>178</v>
      </c>
      <c r="C17" s="108">
        <f>SUM(C18:C33)</f>
        <v>494.74</v>
      </c>
      <c r="D17" s="107" t="s">
        <v>179</v>
      </c>
      <c r="E17" s="107" t="s">
        <v>180</v>
      </c>
      <c r="F17" s="108">
        <v>21.09</v>
      </c>
      <c r="G17" s="107" t="s">
        <v>181</v>
      </c>
      <c r="H17" s="107" t="s">
        <v>182</v>
      </c>
      <c r="I17" s="109"/>
    </row>
    <row r="18" spans="1:9" s="105" customFormat="1" ht="13.5" customHeight="1">
      <c r="A18" s="106" t="s">
        <v>183</v>
      </c>
      <c r="B18" s="107" t="s">
        <v>184</v>
      </c>
      <c r="C18" s="108">
        <v>42.43</v>
      </c>
      <c r="D18" s="107" t="s">
        <v>185</v>
      </c>
      <c r="E18" s="107" t="s">
        <v>186</v>
      </c>
      <c r="F18" s="108">
        <v>2.4</v>
      </c>
      <c r="G18" s="107" t="s">
        <v>187</v>
      </c>
      <c r="H18" s="107" t="s">
        <v>188</v>
      </c>
      <c r="I18" s="109"/>
    </row>
    <row r="19" spans="1:9" s="105" customFormat="1" ht="13.5" customHeight="1">
      <c r="A19" s="106" t="s">
        <v>189</v>
      </c>
      <c r="B19" s="107" t="s">
        <v>190</v>
      </c>
      <c r="C19" s="108">
        <v>213.75</v>
      </c>
      <c r="D19" s="107" t="s">
        <v>191</v>
      </c>
      <c r="E19" s="107" t="s">
        <v>192</v>
      </c>
      <c r="F19" s="108">
        <v>4.3</v>
      </c>
      <c r="G19" s="107" t="s">
        <v>193</v>
      </c>
      <c r="H19" s="107" t="s">
        <v>194</v>
      </c>
      <c r="I19" s="109"/>
    </row>
    <row r="20" spans="1:9" s="105" customFormat="1" ht="13.5" customHeight="1">
      <c r="A20" s="106" t="s">
        <v>195</v>
      </c>
      <c r="B20" s="107" t="s">
        <v>196</v>
      </c>
      <c r="C20" s="108"/>
      <c r="D20" s="107" t="s">
        <v>197</v>
      </c>
      <c r="E20" s="107" t="s">
        <v>198</v>
      </c>
      <c r="F20" s="108">
        <v>0.64</v>
      </c>
      <c r="G20" s="107" t="s">
        <v>199</v>
      </c>
      <c r="H20" s="107" t="s">
        <v>200</v>
      </c>
      <c r="I20" s="109"/>
    </row>
    <row r="21" spans="1:9" s="105" customFormat="1" ht="13.5" customHeight="1">
      <c r="A21" s="106" t="s">
        <v>201</v>
      </c>
      <c r="B21" s="107" t="s">
        <v>202</v>
      </c>
      <c r="C21" s="108"/>
      <c r="D21" s="107" t="s">
        <v>203</v>
      </c>
      <c r="E21" s="107" t="s">
        <v>204</v>
      </c>
      <c r="F21" s="108">
        <v>6.66</v>
      </c>
      <c r="G21" s="107" t="s">
        <v>205</v>
      </c>
      <c r="H21" s="107" t="s">
        <v>206</v>
      </c>
      <c r="I21" s="109"/>
    </row>
    <row r="22" spans="1:9" s="105" customFormat="1" ht="13.5" customHeight="1">
      <c r="A22" s="106" t="s">
        <v>207</v>
      </c>
      <c r="B22" s="107" t="s">
        <v>208</v>
      </c>
      <c r="C22" s="108"/>
      <c r="D22" s="107" t="s">
        <v>209</v>
      </c>
      <c r="E22" s="107" t="s">
        <v>210</v>
      </c>
      <c r="F22" s="108">
        <v>0.29</v>
      </c>
      <c r="G22" s="107" t="s">
        <v>211</v>
      </c>
      <c r="H22" s="107" t="s">
        <v>212</v>
      </c>
      <c r="I22" s="109"/>
    </row>
    <row r="23" spans="1:9" s="105" customFormat="1" ht="13.5" customHeight="1">
      <c r="A23" s="106" t="s">
        <v>213</v>
      </c>
      <c r="B23" s="107" t="s">
        <v>214</v>
      </c>
      <c r="C23" s="108"/>
      <c r="D23" s="107" t="s">
        <v>215</v>
      </c>
      <c r="E23" s="107" t="s">
        <v>216</v>
      </c>
      <c r="F23" s="108">
        <v>0.67</v>
      </c>
      <c r="G23" s="107" t="s">
        <v>217</v>
      </c>
      <c r="H23" s="107" t="s">
        <v>218</v>
      </c>
      <c r="I23" s="109"/>
    </row>
    <row r="24" spans="1:9" s="105" customFormat="1" ht="13.5" customHeight="1">
      <c r="A24" s="106" t="s">
        <v>219</v>
      </c>
      <c r="B24" s="107" t="s">
        <v>220</v>
      </c>
      <c r="C24" s="108">
        <v>126.26</v>
      </c>
      <c r="D24" s="107" t="s">
        <v>221</v>
      </c>
      <c r="E24" s="107" t="s">
        <v>222</v>
      </c>
      <c r="F24" s="108"/>
      <c r="G24" s="107" t="s">
        <v>223</v>
      </c>
      <c r="H24" s="107" t="s">
        <v>224</v>
      </c>
      <c r="I24" s="109"/>
    </row>
    <row r="25" spans="1:9" s="105" customFormat="1" ht="13.5" customHeight="1">
      <c r="A25" s="106" t="s">
        <v>225</v>
      </c>
      <c r="B25" s="107" t="s">
        <v>226</v>
      </c>
      <c r="C25" s="108"/>
      <c r="D25" s="107" t="s">
        <v>227</v>
      </c>
      <c r="E25" s="107" t="s">
        <v>228</v>
      </c>
      <c r="F25" s="108"/>
      <c r="G25" s="107" t="s">
        <v>229</v>
      </c>
      <c r="H25" s="107" t="s">
        <v>230</v>
      </c>
      <c r="I25" s="109"/>
    </row>
    <row r="26" spans="1:9" s="105" customFormat="1" ht="13.5" customHeight="1">
      <c r="A26" s="106" t="s">
        <v>231</v>
      </c>
      <c r="B26" s="107" t="s">
        <v>232</v>
      </c>
      <c r="C26" s="108"/>
      <c r="D26" s="107" t="s">
        <v>233</v>
      </c>
      <c r="E26" s="107" t="s">
        <v>234</v>
      </c>
      <c r="F26" s="108"/>
      <c r="G26" s="107" t="s">
        <v>235</v>
      </c>
      <c r="H26" s="107" t="s">
        <v>236</v>
      </c>
      <c r="I26" s="109"/>
    </row>
    <row r="27" spans="1:9" s="105" customFormat="1" ht="13.5" customHeight="1">
      <c r="A27" s="106" t="s">
        <v>237</v>
      </c>
      <c r="B27" s="107" t="s">
        <v>238</v>
      </c>
      <c r="C27" s="108"/>
      <c r="D27" s="107" t="s">
        <v>239</v>
      </c>
      <c r="E27" s="107" t="s">
        <v>240</v>
      </c>
      <c r="F27" s="108">
        <v>22.02</v>
      </c>
      <c r="G27" s="107" t="s">
        <v>241</v>
      </c>
      <c r="H27" s="107" t="s">
        <v>242</v>
      </c>
      <c r="I27" s="109"/>
    </row>
    <row r="28" spans="1:9" s="105" customFormat="1" ht="13.5" customHeight="1">
      <c r="A28" s="106" t="s">
        <v>243</v>
      </c>
      <c r="B28" s="107" t="s">
        <v>244</v>
      </c>
      <c r="C28" s="108">
        <v>99.08</v>
      </c>
      <c r="D28" s="107" t="s">
        <v>245</v>
      </c>
      <c r="E28" s="107" t="s">
        <v>246</v>
      </c>
      <c r="F28" s="108">
        <v>152.43</v>
      </c>
      <c r="G28" s="107" t="s">
        <v>247</v>
      </c>
      <c r="H28" s="107" t="s">
        <v>248</v>
      </c>
      <c r="I28" s="109"/>
    </row>
    <row r="29" spans="1:9" s="105" customFormat="1" ht="13.5" customHeight="1">
      <c r="A29" s="106" t="s">
        <v>249</v>
      </c>
      <c r="B29" s="107" t="s">
        <v>250</v>
      </c>
      <c r="C29" s="108"/>
      <c r="D29" s="107" t="s">
        <v>251</v>
      </c>
      <c r="E29" s="107" t="s">
        <v>252</v>
      </c>
      <c r="F29" s="108">
        <v>13.1</v>
      </c>
      <c r="G29" s="107" t="s">
        <v>253</v>
      </c>
      <c r="H29" s="107" t="s">
        <v>254</v>
      </c>
      <c r="I29" s="109"/>
    </row>
    <row r="30" spans="1:9" s="105" customFormat="1" ht="13.5" customHeight="1">
      <c r="A30" s="106" t="s">
        <v>255</v>
      </c>
      <c r="B30" s="107" t="s">
        <v>256</v>
      </c>
      <c r="C30" s="108">
        <v>13.05</v>
      </c>
      <c r="D30" s="107" t="s">
        <v>257</v>
      </c>
      <c r="E30" s="107" t="s">
        <v>258</v>
      </c>
      <c r="F30" s="108">
        <v>0.95</v>
      </c>
      <c r="G30" s="107" t="s">
        <v>259</v>
      </c>
      <c r="H30" s="107" t="s">
        <v>260</v>
      </c>
      <c r="I30" s="109"/>
    </row>
    <row r="31" spans="1:9" s="105" customFormat="1" ht="13.5" customHeight="1">
      <c r="A31" s="106" t="s">
        <v>261</v>
      </c>
      <c r="B31" s="107" t="s">
        <v>262</v>
      </c>
      <c r="C31" s="108"/>
      <c r="D31" s="107" t="s">
        <v>263</v>
      </c>
      <c r="E31" s="107" t="s">
        <v>264</v>
      </c>
      <c r="F31" s="108">
        <v>15.45</v>
      </c>
      <c r="G31" s="107" t="s">
        <v>265</v>
      </c>
      <c r="H31" s="107" t="s">
        <v>266</v>
      </c>
      <c r="I31" s="109"/>
    </row>
    <row r="32" spans="1:9" s="105" customFormat="1" ht="13.5" customHeight="1">
      <c r="A32" s="106" t="s">
        <v>267</v>
      </c>
      <c r="B32" s="107" t="s">
        <v>268</v>
      </c>
      <c r="C32" s="108"/>
      <c r="D32" s="107" t="s">
        <v>269</v>
      </c>
      <c r="E32" s="107" t="s">
        <v>270</v>
      </c>
      <c r="F32" s="108">
        <v>38.34</v>
      </c>
      <c r="G32" s="107" t="s">
        <v>271</v>
      </c>
      <c r="H32" s="107" t="s">
        <v>272</v>
      </c>
      <c r="I32" s="109"/>
    </row>
    <row r="33" spans="1:9" s="105" customFormat="1" ht="13.5" customHeight="1">
      <c r="A33" s="106" t="s">
        <v>273</v>
      </c>
      <c r="B33" s="107" t="s">
        <v>274</v>
      </c>
      <c r="C33" s="108">
        <v>0.17</v>
      </c>
      <c r="D33" s="107" t="s">
        <v>275</v>
      </c>
      <c r="E33" s="107" t="s">
        <v>276</v>
      </c>
      <c r="F33" s="108"/>
      <c r="G33" s="107" t="s">
        <v>114</v>
      </c>
      <c r="H33" s="107" t="s">
        <v>114</v>
      </c>
      <c r="I33" s="109"/>
    </row>
    <row r="34" spans="1:9" s="105" customFormat="1" ht="13.5" customHeight="1">
      <c r="A34" s="106" t="s">
        <v>114</v>
      </c>
      <c r="B34" s="107" t="s">
        <v>114</v>
      </c>
      <c r="C34" s="108" t="s">
        <v>114</v>
      </c>
      <c r="D34" s="107" t="s">
        <v>277</v>
      </c>
      <c r="E34" s="107" t="s">
        <v>278</v>
      </c>
      <c r="F34" s="108">
        <v>9.99</v>
      </c>
      <c r="G34" s="107" t="s">
        <v>114</v>
      </c>
      <c r="H34" s="107" t="s">
        <v>114</v>
      </c>
      <c r="I34" s="109"/>
    </row>
    <row r="35" spans="1:9" s="105" customFormat="1" ht="15" customHeight="1" thickBot="1">
      <c r="A35" s="226" t="s">
        <v>279</v>
      </c>
      <c r="B35" s="227" t="s">
        <v>114</v>
      </c>
      <c r="C35" s="110">
        <f>C7+C17</f>
        <v>1571.25</v>
      </c>
      <c r="D35" s="227" t="s">
        <v>280</v>
      </c>
      <c r="E35" s="227" t="s">
        <v>114</v>
      </c>
      <c r="F35" s="227" t="s">
        <v>114</v>
      </c>
      <c r="G35" s="227" t="s">
        <v>114</v>
      </c>
      <c r="H35" s="227" t="s">
        <v>114</v>
      </c>
      <c r="I35" s="111">
        <f>F7+I7</f>
        <v>332.05</v>
      </c>
    </row>
    <row r="36" spans="1:9" ht="19.5" customHeight="1">
      <c r="A36" s="228" t="s">
        <v>286</v>
      </c>
      <c r="B36" s="228"/>
      <c r="C36" s="228"/>
      <c r="D36" s="228"/>
      <c r="E36" s="228"/>
      <c r="F36" s="228"/>
      <c r="G36" s="228"/>
      <c r="H36" s="228"/>
      <c r="I36" s="228"/>
    </row>
  </sheetData>
  <sheetProtection/>
  <mergeCells count="16">
    <mergeCell ref="A3:C3"/>
    <mergeCell ref="G5:G6"/>
    <mergeCell ref="H5:H6"/>
    <mergeCell ref="I5:I6"/>
    <mergeCell ref="E5:E6"/>
    <mergeCell ref="F5:F6"/>
    <mergeCell ref="A35:B35"/>
    <mergeCell ref="D35:H35"/>
    <mergeCell ref="A36:I36"/>
    <mergeCell ref="A1:I1"/>
    <mergeCell ref="A4:C4"/>
    <mergeCell ref="D4:I4"/>
    <mergeCell ref="A5:A6"/>
    <mergeCell ref="B5:B6"/>
    <mergeCell ref="C5:C6"/>
    <mergeCell ref="D5:D6"/>
  </mergeCells>
  <printOptions horizontalCentered="1"/>
  <pageMargins left="0.5905511811023623" right="0.5905511811023623" top="0.5905511811023623" bottom="0.3937007874015748" header="0.3937007874015748" footer="0.3937007874015748"/>
  <pageSetup horizontalDpi="600" verticalDpi="600" orientation="landscape" paperSize="9" scale="92" r:id="rId1"/>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zoomScalePageLayoutView="0" workbookViewId="0" topLeftCell="A1">
      <selection activeCell="J13" sqref="J13"/>
    </sheetView>
  </sheetViews>
  <sheetFormatPr defaultColWidth="9.00390625" defaultRowHeight="14.25"/>
  <cols>
    <col min="1" max="12" width="10.125" style="38" customWidth="1"/>
    <col min="13" max="16384" width="9.00390625" style="38" customWidth="1"/>
  </cols>
  <sheetData>
    <row r="1" spans="1:12" s="27" customFormat="1" ht="30" customHeight="1">
      <c r="A1" s="242" t="s">
        <v>297</v>
      </c>
      <c r="B1" s="242"/>
      <c r="C1" s="242"/>
      <c r="D1" s="242"/>
      <c r="E1" s="242"/>
      <c r="F1" s="242"/>
      <c r="G1" s="242"/>
      <c r="H1" s="242"/>
      <c r="I1" s="242"/>
      <c r="J1" s="242"/>
      <c r="K1" s="242"/>
      <c r="L1" s="242"/>
    </row>
    <row r="2" s="29" customFormat="1" ht="10.5" customHeight="1">
      <c r="L2" s="99" t="s">
        <v>102</v>
      </c>
    </row>
    <row r="3" spans="1:12" s="29" customFormat="1" ht="15" customHeight="1" thickBot="1">
      <c r="A3" s="170" t="s">
        <v>386</v>
      </c>
      <c r="B3" s="170"/>
      <c r="C3" s="170"/>
      <c r="D3" s="170"/>
      <c r="E3" s="39"/>
      <c r="F3" s="39"/>
      <c r="G3" s="39"/>
      <c r="H3" s="39"/>
      <c r="I3" s="39"/>
      <c r="J3" s="39"/>
      <c r="K3" s="52"/>
      <c r="L3" s="51" t="s">
        <v>52</v>
      </c>
    </row>
    <row r="4" spans="1:12" s="30" customFormat="1" ht="27.75" customHeight="1">
      <c r="A4" s="243" t="s">
        <v>294</v>
      </c>
      <c r="B4" s="244"/>
      <c r="C4" s="244"/>
      <c r="D4" s="244"/>
      <c r="E4" s="244"/>
      <c r="F4" s="245"/>
      <c r="G4" s="246" t="s">
        <v>4</v>
      </c>
      <c r="H4" s="244"/>
      <c r="I4" s="244"/>
      <c r="J4" s="244"/>
      <c r="K4" s="244"/>
      <c r="L4" s="247"/>
    </row>
    <row r="5" spans="1:12" s="30" customFormat="1" ht="30" customHeight="1">
      <c r="A5" s="248" t="s">
        <v>74</v>
      </c>
      <c r="B5" s="250" t="s">
        <v>75</v>
      </c>
      <c r="C5" s="252" t="s">
        <v>76</v>
      </c>
      <c r="D5" s="253"/>
      <c r="E5" s="254"/>
      <c r="F5" s="255" t="s">
        <v>77</v>
      </c>
      <c r="G5" s="256" t="s">
        <v>74</v>
      </c>
      <c r="H5" s="250" t="s">
        <v>75</v>
      </c>
      <c r="I5" s="252" t="s">
        <v>76</v>
      </c>
      <c r="J5" s="253"/>
      <c r="K5" s="254"/>
      <c r="L5" s="238" t="s">
        <v>77</v>
      </c>
    </row>
    <row r="6" spans="1:12" s="30" customFormat="1" ht="30" customHeight="1">
      <c r="A6" s="249"/>
      <c r="B6" s="251"/>
      <c r="C6" s="91" t="s">
        <v>78</v>
      </c>
      <c r="D6" s="91" t="s">
        <v>79</v>
      </c>
      <c r="E6" s="91" t="s">
        <v>80</v>
      </c>
      <c r="F6" s="255"/>
      <c r="G6" s="257"/>
      <c r="H6" s="251"/>
      <c r="I6" s="91" t="s">
        <v>78</v>
      </c>
      <c r="J6" s="91" t="s">
        <v>79</v>
      </c>
      <c r="K6" s="91" t="s">
        <v>80</v>
      </c>
      <c r="L6" s="239"/>
    </row>
    <row r="7" spans="1:12" s="30" customFormat="1" ht="27.75" customHeight="1">
      <c r="A7" s="92">
        <v>1</v>
      </c>
      <c r="B7" s="93">
        <v>2</v>
      </c>
      <c r="C7" s="93">
        <v>3</v>
      </c>
      <c r="D7" s="93">
        <v>4</v>
      </c>
      <c r="E7" s="93">
        <v>5</v>
      </c>
      <c r="F7" s="93">
        <v>6</v>
      </c>
      <c r="G7" s="93">
        <v>7</v>
      </c>
      <c r="H7" s="93">
        <v>8</v>
      </c>
      <c r="I7" s="93">
        <v>9</v>
      </c>
      <c r="J7" s="93">
        <v>10</v>
      </c>
      <c r="K7" s="93">
        <v>11</v>
      </c>
      <c r="L7" s="94">
        <v>12</v>
      </c>
    </row>
    <row r="8" spans="1:12" s="35" customFormat="1" ht="42.75" customHeight="1" thickBot="1">
      <c r="A8" s="140">
        <f>B8+C8+F8</f>
        <v>38.98</v>
      </c>
      <c r="B8" s="141">
        <v>24.4</v>
      </c>
      <c r="C8" s="141">
        <f>SUM(D8:E8)</f>
        <v>9.58</v>
      </c>
      <c r="D8" s="141"/>
      <c r="E8" s="141">
        <v>9.58</v>
      </c>
      <c r="F8" s="141">
        <v>5</v>
      </c>
      <c r="G8" s="141">
        <f>H8+I8+L8</f>
        <v>40.57</v>
      </c>
      <c r="H8" s="141">
        <v>21.5</v>
      </c>
      <c r="I8" s="141">
        <f>SUM(J8:K8)</f>
        <v>18.4</v>
      </c>
      <c r="J8" s="141"/>
      <c r="K8" s="142">
        <v>18.4</v>
      </c>
      <c r="L8" s="143">
        <v>0.67</v>
      </c>
    </row>
    <row r="9" spans="1:12" ht="45" customHeight="1">
      <c r="A9" s="240" t="s">
        <v>298</v>
      </c>
      <c r="B9" s="241"/>
      <c r="C9" s="241"/>
      <c r="D9" s="241"/>
      <c r="E9" s="241"/>
      <c r="F9" s="241"/>
      <c r="G9" s="241"/>
      <c r="H9" s="241"/>
      <c r="I9" s="241"/>
      <c r="J9" s="241"/>
      <c r="K9" s="241"/>
      <c r="L9" s="241"/>
    </row>
  </sheetData>
  <sheetProtection/>
  <mergeCells count="13">
    <mergeCell ref="G5:G6"/>
    <mergeCell ref="H5:H6"/>
    <mergeCell ref="I5:K5"/>
    <mergeCell ref="L5:L6"/>
    <mergeCell ref="A9:L9"/>
    <mergeCell ref="A1:L1"/>
    <mergeCell ref="A4:F4"/>
    <mergeCell ref="G4:L4"/>
    <mergeCell ref="A5:A6"/>
    <mergeCell ref="B5:B6"/>
    <mergeCell ref="C5:E5"/>
    <mergeCell ref="F5:F6"/>
    <mergeCell ref="A3:D3"/>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dimension ref="A1:I20"/>
  <sheetViews>
    <sheetView workbookViewId="0" topLeftCell="A1">
      <selection activeCell="E8" sqref="E8"/>
    </sheetView>
  </sheetViews>
  <sheetFormatPr defaultColWidth="9.00390625" defaultRowHeight="14.25"/>
  <cols>
    <col min="1" max="2" width="4.625" style="38" customWidth="1"/>
    <col min="3" max="3" width="11.00390625" style="38" customWidth="1"/>
    <col min="4" max="9" width="16.625" style="38" customWidth="1"/>
    <col min="10" max="16384" width="9.00390625" style="38" customWidth="1"/>
  </cols>
  <sheetData>
    <row r="1" spans="1:9" s="27" customFormat="1" ht="30" customHeight="1">
      <c r="A1" s="268" t="s">
        <v>101</v>
      </c>
      <c r="B1" s="242"/>
      <c r="C1" s="242"/>
      <c r="D1" s="242"/>
      <c r="E1" s="242"/>
      <c r="F1" s="242"/>
      <c r="G1" s="242"/>
      <c r="H1" s="242"/>
      <c r="I1" s="242"/>
    </row>
    <row r="2" spans="1:9" s="29" customFormat="1" ht="10.5" customHeight="1">
      <c r="A2" s="28"/>
      <c r="B2" s="28"/>
      <c r="C2" s="28"/>
      <c r="I2" s="99" t="s">
        <v>100</v>
      </c>
    </row>
    <row r="3" spans="1:9" s="29" customFormat="1" ht="15" customHeight="1" thickBot="1">
      <c r="A3" s="170" t="s">
        <v>385</v>
      </c>
      <c r="B3" s="170"/>
      <c r="C3" s="170"/>
      <c r="D3" s="170"/>
      <c r="E3" s="39"/>
      <c r="F3" s="39"/>
      <c r="G3" s="39"/>
      <c r="H3" s="52"/>
      <c r="I3" s="99" t="s">
        <v>52</v>
      </c>
    </row>
    <row r="4" spans="1:9" s="30" customFormat="1" ht="20.25" customHeight="1">
      <c r="A4" s="206" t="s">
        <v>49</v>
      </c>
      <c r="B4" s="207"/>
      <c r="C4" s="207"/>
      <c r="D4" s="269" t="s">
        <v>108</v>
      </c>
      <c r="E4" s="272" t="s">
        <v>60</v>
      </c>
      <c r="F4" s="213" t="s">
        <v>64</v>
      </c>
      <c r="G4" s="273"/>
      <c r="H4" s="273"/>
      <c r="I4" s="274" t="s">
        <v>62</v>
      </c>
    </row>
    <row r="5" spans="1:9" s="30" customFormat="1" ht="27" customHeight="1">
      <c r="A5" s="208" t="s">
        <v>104</v>
      </c>
      <c r="B5" s="209"/>
      <c r="C5" s="209" t="s">
        <v>39</v>
      </c>
      <c r="D5" s="270"/>
      <c r="E5" s="220"/>
      <c r="F5" s="218" t="s">
        <v>65</v>
      </c>
      <c r="G5" s="218" t="s">
        <v>63</v>
      </c>
      <c r="H5" s="260" t="s">
        <v>61</v>
      </c>
      <c r="I5" s="222"/>
    </row>
    <row r="6" spans="1:9" s="30" customFormat="1" ht="18" customHeight="1">
      <c r="A6" s="210"/>
      <c r="B6" s="209"/>
      <c r="C6" s="209"/>
      <c r="D6" s="270"/>
      <c r="E6" s="220"/>
      <c r="F6" s="220"/>
      <c r="G6" s="218"/>
      <c r="H6" s="260"/>
      <c r="I6" s="222"/>
    </row>
    <row r="7" spans="1:9" s="30" customFormat="1" ht="22.5" customHeight="1">
      <c r="A7" s="210"/>
      <c r="B7" s="209"/>
      <c r="C7" s="209"/>
      <c r="D7" s="271"/>
      <c r="E7" s="221"/>
      <c r="F7" s="221"/>
      <c r="G7" s="219"/>
      <c r="H7" s="261"/>
      <c r="I7" s="223"/>
    </row>
    <row r="8" spans="1:9" s="30" customFormat="1" ht="22.5" customHeight="1">
      <c r="A8" s="262" t="s">
        <v>40</v>
      </c>
      <c r="B8" s="263"/>
      <c r="C8" s="264"/>
      <c r="D8" s="31">
        <v>1</v>
      </c>
      <c r="E8" s="31">
        <v>2</v>
      </c>
      <c r="F8" s="31">
        <v>3</v>
      </c>
      <c r="G8" s="31">
        <v>4</v>
      </c>
      <c r="H8" s="55">
        <v>5</v>
      </c>
      <c r="I8" s="32">
        <v>6</v>
      </c>
    </row>
    <row r="9" spans="1:9" s="30" customFormat="1" ht="22.5" customHeight="1">
      <c r="A9" s="265" t="s">
        <v>51</v>
      </c>
      <c r="B9" s="266"/>
      <c r="C9" s="267"/>
      <c r="D9" s="44"/>
      <c r="E9" s="44"/>
      <c r="F9" s="44"/>
      <c r="G9" s="44"/>
      <c r="H9" s="56"/>
      <c r="I9" s="45"/>
    </row>
    <row r="10" spans="1:9" s="35" customFormat="1" ht="22.5" customHeight="1">
      <c r="A10" s="210"/>
      <c r="B10" s="209"/>
      <c r="C10" s="33"/>
      <c r="D10" s="46"/>
      <c r="E10" s="46"/>
      <c r="F10" s="46"/>
      <c r="G10" s="47"/>
      <c r="H10" s="57"/>
      <c r="I10" s="48"/>
    </row>
    <row r="11" spans="1:9" s="35" customFormat="1" ht="22.5" customHeight="1">
      <c r="A11" s="210"/>
      <c r="B11" s="209"/>
      <c r="C11" s="34"/>
      <c r="D11" s="46"/>
      <c r="E11" s="46"/>
      <c r="F11" s="46"/>
      <c r="G11" s="46"/>
      <c r="H11" s="58"/>
      <c r="I11" s="48"/>
    </row>
    <row r="12" spans="1:9" s="35" customFormat="1" ht="22.5" customHeight="1">
      <c r="A12" s="210"/>
      <c r="B12" s="209"/>
      <c r="C12" s="33"/>
      <c r="D12" s="46"/>
      <c r="E12" s="46"/>
      <c r="F12" s="46"/>
      <c r="G12" s="46"/>
      <c r="H12" s="58"/>
      <c r="I12" s="48"/>
    </row>
    <row r="13" spans="1:9" s="35" customFormat="1" ht="22.5" customHeight="1">
      <c r="A13" s="210"/>
      <c r="B13" s="209"/>
      <c r="C13" s="34"/>
      <c r="D13" s="46"/>
      <c r="E13" s="46"/>
      <c r="F13" s="46"/>
      <c r="G13" s="46"/>
      <c r="H13" s="58"/>
      <c r="I13" s="48"/>
    </row>
    <row r="14" spans="1:9" s="35" customFormat="1" ht="22.5" customHeight="1">
      <c r="A14" s="210"/>
      <c r="B14" s="209"/>
      <c r="C14" s="34"/>
      <c r="D14" s="46"/>
      <c r="E14" s="46"/>
      <c r="F14" s="46"/>
      <c r="G14" s="46"/>
      <c r="H14" s="58"/>
      <c r="I14" s="48"/>
    </row>
    <row r="15" spans="1:9" s="35" customFormat="1" ht="22.5" customHeight="1" thickBot="1">
      <c r="A15" s="258"/>
      <c r="B15" s="259"/>
      <c r="C15" s="36"/>
      <c r="D15" s="49"/>
      <c r="E15" s="49"/>
      <c r="F15" s="49"/>
      <c r="G15" s="49"/>
      <c r="H15" s="59"/>
      <c r="I15" s="50"/>
    </row>
    <row r="16" spans="1:9" ht="32.25" customHeight="1">
      <c r="A16" s="240" t="s">
        <v>293</v>
      </c>
      <c r="B16" s="241"/>
      <c r="C16" s="241"/>
      <c r="D16" s="241"/>
      <c r="E16" s="241"/>
      <c r="F16" s="241"/>
      <c r="G16" s="241"/>
      <c r="H16" s="241"/>
      <c r="I16" s="241"/>
    </row>
    <row r="17" ht="14.25">
      <c r="A17" s="37"/>
    </row>
    <row r="18" ht="14.25">
      <c r="A18" s="37"/>
    </row>
    <row r="19" ht="14.25">
      <c r="A19" s="37"/>
    </row>
    <row r="20" ht="14.25">
      <c r="A20" s="37"/>
    </row>
  </sheetData>
  <mergeCells count="21">
    <mergeCell ref="A1:I1"/>
    <mergeCell ref="A3:D3"/>
    <mergeCell ref="A4:C4"/>
    <mergeCell ref="D4:D7"/>
    <mergeCell ref="E4:E7"/>
    <mergeCell ref="F4:H4"/>
    <mergeCell ref="I4:I7"/>
    <mergeCell ref="A5:B7"/>
    <mergeCell ref="C5:C7"/>
    <mergeCell ref="F5:F7"/>
    <mergeCell ref="G5:G7"/>
    <mergeCell ref="H5:H7"/>
    <mergeCell ref="A8:C8"/>
    <mergeCell ref="A9:C9"/>
    <mergeCell ref="A14:B14"/>
    <mergeCell ref="A15:B15"/>
    <mergeCell ref="A16:I16"/>
    <mergeCell ref="A10:B10"/>
    <mergeCell ref="A11:B11"/>
    <mergeCell ref="A12:B12"/>
    <mergeCell ref="A13:B13"/>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B9"/>
  <sheetViews>
    <sheetView workbookViewId="0" topLeftCell="A1">
      <selection activeCell="B14" sqref="B14"/>
    </sheetView>
  </sheetViews>
  <sheetFormatPr defaultColWidth="6.875" defaultRowHeight="14.25"/>
  <cols>
    <col min="1" max="1" width="38.75390625" style="0" customWidth="1"/>
    <col min="2" max="2" width="25.50390625" style="0" customWidth="1"/>
  </cols>
  <sheetData>
    <row r="1" spans="1:2" ht="28.5" customHeight="1">
      <c r="A1" s="275" t="s">
        <v>390</v>
      </c>
      <c r="B1" s="275"/>
    </row>
    <row r="2" ht="21.75" customHeight="1">
      <c r="B2" s="145" t="s">
        <v>282</v>
      </c>
    </row>
    <row r="3" spans="1:2" ht="27" customHeight="1">
      <c r="A3" s="146" t="s">
        <v>387</v>
      </c>
      <c r="B3" s="146" t="s">
        <v>388</v>
      </c>
    </row>
    <row r="4" spans="1:2" ht="27" customHeight="1">
      <c r="A4" s="147" t="s">
        <v>33</v>
      </c>
      <c r="B4" s="148">
        <v>64</v>
      </c>
    </row>
    <row r="5" spans="1:2" ht="27" customHeight="1">
      <c r="A5" s="147" t="s">
        <v>389</v>
      </c>
      <c r="B5" s="148">
        <v>64</v>
      </c>
    </row>
    <row r="6" spans="1:2" ht="9.75" customHeight="1">
      <c r="A6" s="149"/>
      <c r="B6" s="149"/>
    </row>
    <row r="7" ht="18.75" customHeight="1">
      <c r="A7" s="149"/>
    </row>
    <row r="8" ht="9.75" customHeight="1">
      <c r="A8" s="149"/>
    </row>
    <row r="9" spans="1:2" ht="9.75" customHeight="1">
      <c r="A9" s="149"/>
      <c r="B9" s="149"/>
    </row>
    <row r="10" ht="12.75" customHeight="1"/>
  </sheetData>
  <mergeCells count="1">
    <mergeCell ref="A1:B1"/>
  </mergeCells>
  <printOptions horizontalCentered="1"/>
  <pageMargins left="0.7480314960629921" right="0.7480314960629921"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Microsoft</cp:lastModifiedBy>
  <cp:lastPrinted>2018-11-06T06:42:08Z</cp:lastPrinted>
  <dcterms:created xsi:type="dcterms:W3CDTF">2011-12-26T04:36:18Z</dcterms:created>
  <dcterms:modified xsi:type="dcterms:W3CDTF">2018-11-06T06:42:35Z</dcterms:modified>
  <cp:category/>
  <cp:version/>
  <cp:contentType/>
  <cp:contentStatus/>
</cp:coreProperties>
</file>