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<sst xmlns="http://schemas.openxmlformats.org/spreadsheetml/2006/main" count="174" uniqueCount="24">
  <si>
    <t>附件1</t>
  </si>
  <si>
    <r>
      <rPr>
        <b/>
        <sz val="16"/>
        <color theme="1"/>
        <rFont val="宋体"/>
        <charset val="134"/>
        <scheme val="minor"/>
      </rPr>
      <t>咸安区2026年面向社会公开招聘</t>
    </r>
    <r>
      <rPr>
        <b/>
        <sz val="16"/>
        <color rgb="FFFF0000"/>
        <rFont val="宋体"/>
        <charset val="134"/>
        <scheme val="minor"/>
      </rPr>
      <t>初中</t>
    </r>
    <r>
      <rPr>
        <b/>
        <sz val="16"/>
        <color theme="1"/>
        <rFont val="宋体"/>
        <charset val="134"/>
        <scheme val="minor"/>
      </rPr>
      <t>劳务派遣教师
笔试成绩表</t>
    </r>
  </si>
  <si>
    <t>序号</t>
  </si>
  <si>
    <t>准考证号</t>
  </si>
  <si>
    <t>岗位代码</t>
  </si>
  <si>
    <t>报考岗位</t>
  </si>
  <si>
    <t>教育综合得分</t>
  </si>
  <si>
    <t>教育综合得分*30%</t>
  </si>
  <si>
    <t>学科专业得分</t>
  </si>
  <si>
    <t>学科专业得分*70%</t>
  </si>
  <si>
    <t>总分</t>
  </si>
  <si>
    <t>排名</t>
  </si>
  <si>
    <t>备注</t>
  </si>
  <si>
    <t>A01</t>
  </si>
  <si>
    <t>初中语文</t>
  </si>
  <si>
    <t>缺考</t>
  </si>
  <si>
    <t>A02</t>
  </si>
  <si>
    <t>初中数学</t>
  </si>
  <si>
    <t>A03</t>
  </si>
  <si>
    <t>初中英语</t>
  </si>
  <si>
    <t>A04</t>
  </si>
  <si>
    <t>初中物理</t>
  </si>
  <si>
    <t>A05</t>
  </si>
  <si>
    <t>初中化学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</si>
</sst>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0"/>
  <sheetViews>
    <sheetView tabSelected="1" workbookViewId="0">
      <selection activeCell="A4" sqref="A4:A80"/>
    </sheetView>
  </sheetViews>
  <sheetFormatPr defaultColWidth="9" defaultRowHeight="13.5"/>
  <cols>
    <col min="1" max="1" width="5.25" style="1" customWidth="1"/>
    <col min="2" max="2" width="17.875" style="1" customWidth="1"/>
    <col min="3" max="3" width="5.25" style="1" customWidth="1"/>
    <col min="4" max="4" width="13.5" style="1" customWidth="1"/>
    <col min="5" max="5" width="8.625" style="1" customWidth="1"/>
    <col min="6" max="6" width="9.875" style="1" customWidth="1"/>
    <col min="7" max="7" width="8.75" style="1" customWidth="1"/>
    <col min="8" max="8" width="10.125" style="1" customWidth="1"/>
    <col min="9" max="9" width="9.5" style="1" customWidth="1"/>
    <col min="10" max="10" width="7.125" style="1" customWidth="1"/>
    <col min="11" max="16384" width="9" style="1"/>
  </cols>
  <sheetData>
    <row r="1" spans="1:11">
      <c r="A1" s="1" t="s">
        <v>0</v>
      </c>
    </row>
    <row r="2" s="1" customFormat="1" ht="42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ht="35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="3" customFormat="1" ht="20" customHeight="1" spans="1:11">
      <c r="A4" s="7">
        <v>14</v>
      </c>
      <c r="B4" s="8">
        <v>202607180614</v>
      </c>
      <c r="C4" s="7" t="s">
        <v>13</v>
      </c>
      <c r="D4" s="7" t="s">
        <v>14</v>
      </c>
      <c r="E4" s="9">
        <v>68</v>
      </c>
      <c r="F4" s="9">
        <f t="shared" ref="F4:F67" si="0">E4*30%</f>
        <v>20.4</v>
      </c>
      <c r="G4" s="9">
        <v>78.5</v>
      </c>
      <c r="H4" s="9">
        <f t="shared" ref="H4:H67" si="1">G4*70%</f>
        <v>54.95</v>
      </c>
      <c r="I4" s="9">
        <f t="shared" ref="I4:I67" si="2">F4+H4</f>
        <v>75.35</v>
      </c>
      <c r="J4" s="10" cm="1">
        <f t="array" ref="J4">SUMPRODUCT((C:C=C4)*(I:I&gt;I4))+1</f>
        <v>1</v>
      </c>
      <c r="K4" s="7"/>
    </row>
    <row r="5" s="3" customFormat="1" ht="20" customHeight="1" spans="1:11">
      <c r="A5" s="7">
        <v>17</v>
      </c>
      <c r="B5" s="8">
        <v>202607180617</v>
      </c>
      <c r="C5" s="7" t="s">
        <v>13</v>
      </c>
      <c r="D5" s="7" t="s">
        <v>14</v>
      </c>
      <c r="E5" s="9">
        <v>64</v>
      </c>
      <c r="F5" s="9">
        <f t="shared" si="0"/>
        <v>19.2</v>
      </c>
      <c r="G5" s="9">
        <v>80</v>
      </c>
      <c r="H5" s="9">
        <f t="shared" si="1"/>
        <v>56</v>
      </c>
      <c r="I5" s="9">
        <f t="shared" si="2"/>
        <v>75.2</v>
      </c>
      <c r="J5" s="10" cm="1">
        <f t="array" ref="J5">SUMPRODUCT((C:C=C5)*(I:I&gt;I5))+1</f>
        <v>2</v>
      </c>
      <c r="K5" s="7"/>
    </row>
    <row r="6" s="3" customFormat="1" ht="20" customHeight="1" spans="1:11">
      <c r="A6" s="7">
        <v>8</v>
      </c>
      <c r="B6" s="8">
        <v>202607180608</v>
      </c>
      <c r="C6" s="7" t="s">
        <v>13</v>
      </c>
      <c r="D6" s="7" t="s">
        <v>14</v>
      </c>
      <c r="E6" s="9">
        <v>74</v>
      </c>
      <c r="F6" s="9">
        <f t="shared" si="0"/>
        <v>22.2</v>
      </c>
      <c r="G6" s="9">
        <v>74.8</v>
      </c>
      <c r="H6" s="9">
        <f t="shared" si="1"/>
        <v>52.36</v>
      </c>
      <c r="I6" s="9">
        <f t="shared" si="2"/>
        <v>74.56</v>
      </c>
      <c r="J6" s="10" cm="1">
        <f t="array" ref="J6">SUMPRODUCT((C:C=C6)*(I:I&gt;I6))+1</f>
        <v>3</v>
      </c>
      <c r="K6" s="7"/>
    </row>
    <row r="7" s="3" customFormat="1" ht="20" customHeight="1" spans="1:11">
      <c r="A7" s="7">
        <v>22</v>
      </c>
      <c r="B7" s="8">
        <v>202607180622</v>
      </c>
      <c r="C7" s="7" t="s">
        <v>13</v>
      </c>
      <c r="D7" s="7" t="s">
        <v>14</v>
      </c>
      <c r="E7" s="9">
        <v>72</v>
      </c>
      <c r="F7" s="9">
        <f t="shared" si="0"/>
        <v>21.6</v>
      </c>
      <c r="G7" s="9">
        <v>75</v>
      </c>
      <c r="H7" s="9">
        <f t="shared" si="1"/>
        <v>52.5</v>
      </c>
      <c r="I7" s="9">
        <f t="shared" si="2"/>
        <v>74.1</v>
      </c>
      <c r="J7" s="10" cm="1">
        <f t="array" ref="J7">SUMPRODUCT((C:C=C7)*(I:I&gt;I7))+1</f>
        <v>4</v>
      </c>
      <c r="K7" s="7"/>
    </row>
    <row r="8" s="3" customFormat="1" ht="20" customHeight="1" spans="1:11">
      <c r="A8" s="7">
        <v>16</v>
      </c>
      <c r="B8" s="8">
        <v>202607180616</v>
      </c>
      <c r="C8" s="7" t="s">
        <v>13</v>
      </c>
      <c r="D8" s="7" t="s">
        <v>14</v>
      </c>
      <c r="E8" s="9">
        <v>66</v>
      </c>
      <c r="F8" s="9">
        <f t="shared" si="0"/>
        <v>19.8</v>
      </c>
      <c r="G8" s="9">
        <v>75.5</v>
      </c>
      <c r="H8" s="9">
        <f t="shared" si="1"/>
        <v>52.85</v>
      </c>
      <c r="I8" s="9">
        <f t="shared" si="2"/>
        <v>72.65</v>
      </c>
      <c r="J8" s="10" cm="1">
        <f t="array" ref="J8">SUMPRODUCT((C:C=C8)*(I:I&gt;I8))+1</f>
        <v>5</v>
      </c>
      <c r="K8" s="7"/>
    </row>
    <row r="9" s="3" customFormat="1" ht="20" customHeight="1" spans="1:11">
      <c r="A9" s="7">
        <v>26</v>
      </c>
      <c r="B9" s="8">
        <v>202607180626</v>
      </c>
      <c r="C9" s="7" t="s">
        <v>13</v>
      </c>
      <c r="D9" s="7" t="s">
        <v>14</v>
      </c>
      <c r="E9" s="9">
        <v>66</v>
      </c>
      <c r="F9" s="9">
        <f t="shared" si="0"/>
        <v>19.8</v>
      </c>
      <c r="G9" s="9">
        <v>75.4</v>
      </c>
      <c r="H9" s="9">
        <f t="shared" si="1"/>
        <v>52.78</v>
      </c>
      <c r="I9" s="9">
        <f t="shared" si="2"/>
        <v>72.58</v>
      </c>
      <c r="J9" s="10" cm="1">
        <f t="array" ref="J9">SUMPRODUCT((C:C=C9)*(I:I&gt;I9))+1</f>
        <v>6</v>
      </c>
      <c r="K9" s="7"/>
    </row>
    <row r="10" s="3" customFormat="1" ht="20" customHeight="1" spans="1:11">
      <c r="A10" s="7">
        <v>4</v>
      </c>
      <c r="B10" s="8">
        <v>202607180604</v>
      </c>
      <c r="C10" s="7" t="s">
        <v>13</v>
      </c>
      <c r="D10" s="7" t="s">
        <v>14</v>
      </c>
      <c r="E10" s="9">
        <v>62</v>
      </c>
      <c r="F10" s="9">
        <f t="shared" si="0"/>
        <v>18.6</v>
      </c>
      <c r="G10" s="9">
        <v>76.4</v>
      </c>
      <c r="H10" s="9">
        <f t="shared" si="1"/>
        <v>53.48</v>
      </c>
      <c r="I10" s="9">
        <f t="shared" si="2"/>
        <v>72.08</v>
      </c>
      <c r="J10" s="10" cm="1">
        <f t="array" ref="J10">SUMPRODUCT((C:C=C10)*(I:I&gt;I10))+1</f>
        <v>7</v>
      </c>
      <c r="K10" s="7"/>
    </row>
    <row r="11" s="3" customFormat="1" ht="20" customHeight="1" spans="1:11">
      <c r="A11" s="7">
        <v>10</v>
      </c>
      <c r="B11" s="8">
        <v>202607180610</v>
      </c>
      <c r="C11" s="7" t="s">
        <v>13</v>
      </c>
      <c r="D11" s="7" t="s">
        <v>14</v>
      </c>
      <c r="E11" s="9">
        <v>64</v>
      </c>
      <c r="F11" s="9">
        <f t="shared" si="0"/>
        <v>19.2</v>
      </c>
      <c r="G11" s="9">
        <v>75</v>
      </c>
      <c r="H11" s="9">
        <f t="shared" si="1"/>
        <v>52.5</v>
      </c>
      <c r="I11" s="9">
        <f t="shared" si="2"/>
        <v>71.7</v>
      </c>
      <c r="J11" s="10" cm="1">
        <f t="array" ref="J11">SUMPRODUCT((C:C=C11)*(I:I&gt;I11))+1</f>
        <v>8</v>
      </c>
      <c r="K11" s="7"/>
    </row>
    <row r="12" s="3" customFormat="1" ht="20" customHeight="1" spans="1:11">
      <c r="A12" s="7">
        <v>7</v>
      </c>
      <c r="B12" s="8">
        <v>202607180607</v>
      </c>
      <c r="C12" s="7" t="s">
        <v>13</v>
      </c>
      <c r="D12" s="7" t="s">
        <v>14</v>
      </c>
      <c r="E12" s="9">
        <v>76</v>
      </c>
      <c r="F12" s="9">
        <f t="shared" si="0"/>
        <v>22.8</v>
      </c>
      <c r="G12" s="9">
        <v>69.4</v>
      </c>
      <c r="H12" s="9">
        <f t="shared" si="1"/>
        <v>48.58</v>
      </c>
      <c r="I12" s="9">
        <f t="shared" si="2"/>
        <v>71.38</v>
      </c>
      <c r="J12" s="10" cm="1">
        <f t="array" ref="J12">SUMPRODUCT((C:C=C12)*(I:I&gt;I12))+1</f>
        <v>9</v>
      </c>
      <c r="K12" s="7"/>
    </row>
    <row r="13" s="3" customFormat="1" ht="20" customHeight="1" spans="1:11">
      <c r="A13" s="7">
        <v>9</v>
      </c>
      <c r="B13" s="8">
        <v>202607180609</v>
      </c>
      <c r="C13" s="7" t="s">
        <v>13</v>
      </c>
      <c r="D13" s="7" t="s">
        <v>14</v>
      </c>
      <c r="E13" s="9">
        <v>72</v>
      </c>
      <c r="F13" s="9">
        <f t="shared" si="0"/>
        <v>21.6</v>
      </c>
      <c r="G13" s="9">
        <v>71</v>
      </c>
      <c r="H13" s="9">
        <f t="shared" si="1"/>
        <v>49.7</v>
      </c>
      <c r="I13" s="9">
        <f t="shared" si="2"/>
        <v>71.3</v>
      </c>
      <c r="J13" s="10" cm="1">
        <f t="array" ref="J13">SUMPRODUCT((C:C=C13)*(I:I&gt;I13))+1</f>
        <v>10</v>
      </c>
      <c r="K13" s="7"/>
    </row>
    <row r="14" s="3" customFormat="1" ht="20" customHeight="1" spans="1:11">
      <c r="A14" s="7">
        <v>28</v>
      </c>
      <c r="B14" s="8">
        <v>202607180628</v>
      </c>
      <c r="C14" s="7" t="s">
        <v>13</v>
      </c>
      <c r="D14" s="7" t="s">
        <v>14</v>
      </c>
      <c r="E14" s="9">
        <v>64</v>
      </c>
      <c r="F14" s="9">
        <f t="shared" si="0"/>
        <v>19.2</v>
      </c>
      <c r="G14" s="9">
        <v>73.1</v>
      </c>
      <c r="H14" s="9">
        <f t="shared" si="1"/>
        <v>51.17</v>
      </c>
      <c r="I14" s="9">
        <f t="shared" si="2"/>
        <v>70.37</v>
      </c>
      <c r="J14" s="10" cm="1">
        <f t="array" ref="J14">SUMPRODUCT((C:C=C14)*(I:I&gt;I14))+1</f>
        <v>11</v>
      </c>
      <c r="K14" s="7"/>
    </row>
    <row r="15" s="3" customFormat="1" ht="20" customHeight="1" spans="1:11">
      <c r="A15" s="7">
        <v>20</v>
      </c>
      <c r="B15" s="8">
        <v>202607180620</v>
      </c>
      <c r="C15" s="7" t="s">
        <v>13</v>
      </c>
      <c r="D15" s="7" t="s">
        <v>14</v>
      </c>
      <c r="E15" s="9">
        <v>66</v>
      </c>
      <c r="F15" s="9">
        <f t="shared" si="0"/>
        <v>19.8</v>
      </c>
      <c r="G15" s="9">
        <v>72.1</v>
      </c>
      <c r="H15" s="9">
        <f t="shared" si="1"/>
        <v>50.47</v>
      </c>
      <c r="I15" s="9">
        <f t="shared" si="2"/>
        <v>70.27</v>
      </c>
      <c r="J15" s="10" cm="1">
        <f t="array" ref="J15">SUMPRODUCT((C:C=C15)*(I:I&gt;I15))+1</f>
        <v>12</v>
      </c>
      <c r="K15" s="7"/>
    </row>
    <row r="16" s="3" customFormat="1" ht="20" customHeight="1" spans="1:11">
      <c r="A16" s="7">
        <v>18</v>
      </c>
      <c r="B16" s="8">
        <v>202607180618</v>
      </c>
      <c r="C16" s="7" t="s">
        <v>13</v>
      </c>
      <c r="D16" s="7" t="s">
        <v>14</v>
      </c>
      <c r="E16" s="9">
        <v>66</v>
      </c>
      <c r="F16" s="9">
        <f t="shared" si="0"/>
        <v>19.8</v>
      </c>
      <c r="G16" s="9">
        <v>71.1</v>
      </c>
      <c r="H16" s="9">
        <f t="shared" si="1"/>
        <v>49.77</v>
      </c>
      <c r="I16" s="9">
        <f t="shared" si="2"/>
        <v>69.57</v>
      </c>
      <c r="J16" s="10" cm="1">
        <f t="array" ref="J16">SUMPRODUCT((C:C=C16)*(I:I&gt;I16))+1</f>
        <v>13</v>
      </c>
      <c r="K16" s="7"/>
    </row>
    <row r="17" s="3" customFormat="1" ht="20" customHeight="1" spans="1:11">
      <c r="A17" s="7">
        <v>25</v>
      </c>
      <c r="B17" s="8">
        <v>202607180625</v>
      </c>
      <c r="C17" s="7" t="s">
        <v>13</v>
      </c>
      <c r="D17" s="7" t="s">
        <v>14</v>
      </c>
      <c r="E17" s="9">
        <v>72</v>
      </c>
      <c r="F17" s="9">
        <f t="shared" si="0"/>
        <v>21.6</v>
      </c>
      <c r="G17" s="9">
        <v>66.6</v>
      </c>
      <c r="H17" s="9">
        <f t="shared" si="1"/>
        <v>46.62</v>
      </c>
      <c r="I17" s="9">
        <f t="shared" si="2"/>
        <v>68.22</v>
      </c>
      <c r="J17" s="10" cm="1">
        <f t="array" ref="J17">SUMPRODUCT((C:C=C17)*(I:I&gt;I17))+1</f>
        <v>14</v>
      </c>
      <c r="K17" s="7"/>
    </row>
    <row r="18" s="3" customFormat="1" ht="20" customHeight="1" spans="1:11">
      <c r="A18" s="7">
        <v>12</v>
      </c>
      <c r="B18" s="8">
        <v>202607180612</v>
      </c>
      <c r="C18" s="7" t="s">
        <v>13</v>
      </c>
      <c r="D18" s="7" t="s">
        <v>14</v>
      </c>
      <c r="E18" s="9">
        <v>74</v>
      </c>
      <c r="F18" s="9">
        <f t="shared" si="0"/>
        <v>22.2</v>
      </c>
      <c r="G18" s="9">
        <v>65.1</v>
      </c>
      <c r="H18" s="9">
        <f t="shared" si="1"/>
        <v>45.57</v>
      </c>
      <c r="I18" s="9">
        <f t="shared" si="2"/>
        <v>67.77</v>
      </c>
      <c r="J18" s="10" cm="1">
        <f t="array" ref="J18">SUMPRODUCT((C:C=C18)*(I:I&gt;I18))+1</f>
        <v>15</v>
      </c>
      <c r="K18" s="7"/>
    </row>
    <row r="19" s="3" customFormat="1" ht="20" customHeight="1" spans="1:11">
      <c r="A19" s="7">
        <v>6</v>
      </c>
      <c r="B19" s="8">
        <v>202607180606</v>
      </c>
      <c r="C19" s="7" t="s">
        <v>13</v>
      </c>
      <c r="D19" s="7" t="s">
        <v>14</v>
      </c>
      <c r="E19" s="9">
        <v>58</v>
      </c>
      <c r="F19" s="9">
        <f t="shared" si="0"/>
        <v>17.4</v>
      </c>
      <c r="G19" s="9">
        <v>71.1</v>
      </c>
      <c r="H19" s="9">
        <f t="shared" si="1"/>
        <v>49.77</v>
      </c>
      <c r="I19" s="9">
        <f t="shared" si="2"/>
        <v>67.17</v>
      </c>
      <c r="J19" s="10" cm="1">
        <f t="array" ref="J19">SUMPRODUCT((C:C=C19)*(I:I&gt;I19))+1</f>
        <v>16</v>
      </c>
      <c r="K19" s="7"/>
    </row>
    <row r="20" s="3" customFormat="1" ht="20" customHeight="1" spans="1:11">
      <c r="A20" s="7">
        <v>24</v>
      </c>
      <c r="B20" s="8">
        <v>202607180624</v>
      </c>
      <c r="C20" s="7" t="s">
        <v>13</v>
      </c>
      <c r="D20" s="7" t="s">
        <v>14</v>
      </c>
      <c r="E20" s="9">
        <v>64</v>
      </c>
      <c r="F20" s="9">
        <f t="shared" si="0"/>
        <v>19.2</v>
      </c>
      <c r="G20" s="9">
        <v>68.5</v>
      </c>
      <c r="H20" s="9">
        <f t="shared" si="1"/>
        <v>47.95</v>
      </c>
      <c r="I20" s="9">
        <f t="shared" si="2"/>
        <v>67.15</v>
      </c>
      <c r="J20" s="10" cm="1">
        <f t="array" ref="J20">SUMPRODUCT((C:C=C20)*(I:I&gt;I20))+1</f>
        <v>17</v>
      </c>
      <c r="K20" s="7"/>
    </row>
    <row r="21" s="3" customFormat="1" ht="20" customHeight="1" spans="1:11">
      <c r="A21" s="7">
        <v>11</v>
      </c>
      <c r="B21" s="8">
        <v>202607180611</v>
      </c>
      <c r="C21" s="7" t="s">
        <v>13</v>
      </c>
      <c r="D21" s="7" t="s">
        <v>14</v>
      </c>
      <c r="E21" s="9">
        <v>68</v>
      </c>
      <c r="F21" s="9">
        <f t="shared" si="0"/>
        <v>20.4</v>
      </c>
      <c r="G21" s="9">
        <v>66.6</v>
      </c>
      <c r="H21" s="9">
        <f t="shared" si="1"/>
        <v>46.62</v>
      </c>
      <c r="I21" s="9">
        <f t="shared" si="2"/>
        <v>67.02</v>
      </c>
      <c r="J21" s="10" cm="1">
        <f t="array" ref="J21">SUMPRODUCT((C:C=C21)*(I:I&gt;I21))+1</f>
        <v>18</v>
      </c>
      <c r="K21" s="7"/>
    </row>
    <row r="22" s="3" customFormat="1" ht="20" customHeight="1" spans="1:11">
      <c r="A22" s="7">
        <v>5</v>
      </c>
      <c r="B22" s="8">
        <v>202607180605</v>
      </c>
      <c r="C22" s="7" t="s">
        <v>13</v>
      </c>
      <c r="D22" s="7" t="s">
        <v>14</v>
      </c>
      <c r="E22" s="9">
        <v>68</v>
      </c>
      <c r="F22" s="9">
        <f t="shared" si="0"/>
        <v>20.4</v>
      </c>
      <c r="G22" s="9">
        <v>65.1</v>
      </c>
      <c r="H22" s="9">
        <f t="shared" si="1"/>
        <v>45.57</v>
      </c>
      <c r="I22" s="9">
        <f t="shared" si="2"/>
        <v>65.97</v>
      </c>
      <c r="J22" s="10" cm="1">
        <f t="array" ref="J22">SUMPRODUCT((C:C=C22)*(I:I&gt;I22))+1</f>
        <v>19</v>
      </c>
      <c r="K22" s="7"/>
    </row>
    <row r="23" s="3" customFormat="1" ht="20" customHeight="1" spans="1:11">
      <c r="A23" s="7">
        <v>1</v>
      </c>
      <c r="B23" s="8">
        <v>202607180601</v>
      </c>
      <c r="C23" s="7" t="s">
        <v>13</v>
      </c>
      <c r="D23" s="7" t="s">
        <v>14</v>
      </c>
      <c r="E23" s="9">
        <v>66</v>
      </c>
      <c r="F23" s="9">
        <f t="shared" si="0"/>
        <v>19.8</v>
      </c>
      <c r="G23" s="9">
        <v>65.6</v>
      </c>
      <c r="H23" s="9">
        <f t="shared" si="1"/>
        <v>45.92</v>
      </c>
      <c r="I23" s="9">
        <f t="shared" si="2"/>
        <v>65.72</v>
      </c>
      <c r="J23" s="10" cm="1">
        <f t="array" ref="J23">SUMPRODUCT((C:C=C23)*(I:I&gt;I23))+1</f>
        <v>20</v>
      </c>
      <c r="K23" s="7"/>
    </row>
    <row r="24" s="3" customFormat="1" ht="20" customHeight="1" spans="1:11">
      <c r="A24" s="7">
        <v>19</v>
      </c>
      <c r="B24" s="8">
        <v>202607180619</v>
      </c>
      <c r="C24" s="7" t="s">
        <v>13</v>
      </c>
      <c r="D24" s="7" t="s">
        <v>14</v>
      </c>
      <c r="E24" s="9">
        <v>64</v>
      </c>
      <c r="F24" s="9">
        <f t="shared" si="0"/>
        <v>19.2</v>
      </c>
      <c r="G24" s="9">
        <v>66.2</v>
      </c>
      <c r="H24" s="9">
        <f t="shared" si="1"/>
        <v>46.34</v>
      </c>
      <c r="I24" s="9">
        <f t="shared" si="2"/>
        <v>65.54</v>
      </c>
      <c r="J24" s="10" cm="1">
        <f t="array" ref="J24">SUMPRODUCT((C:C=C24)*(I:I&gt;I24))+1</f>
        <v>21</v>
      </c>
      <c r="K24" s="7"/>
    </row>
    <row r="25" s="3" customFormat="1" ht="20" customHeight="1" spans="1:11">
      <c r="A25" s="7">
        <v>23</v>
      </c>
      <c r="B25" s="8">
        <v>202607180623</v>
      </c>
      <c r="C25" s="7" t="s">
        <v>13</v>
      </c>
      <c r="D25" s="7" t="s">
        <v>14</v>
      </c>
      <c r="E25" s="9">
        <v>64</v>
      </c>
      <c r="F25" s="9">
        <f t="shared" si="0"/>
        <v>19.2</v>
      </c>
      <c r="G25" s="9">
        <v>65.4</v>
      </c>
      <c r="H25" s="9">
        <f t="shared" si="1"/>
        <v>45.78</v>
      </c>
      <c r="I25" s="9">
        <f t="shared" si="2"/>
        <v>64.98</v>
      </c>
      <c r="J25" s="10" cm="1">
        <f t="array" ref="J25">SUMPRODUCT((C:C=C25)*(I:I&gt;I25))+1</f>
        <v>22</v>
      </c>
      <c r="K25" s="7"/>
    </row>
    <row r="26" s="3" customFormat="1" ht="20" customHeight="1" spans="1:11">
      <c r="A26" s="7">
        <v>29</v>
      </c>
      <c r="B26" s="8">
        <v>202607180629</v>
      </c>
      <c r="C26" s="7" t="s">
        <v>13</v>
      </c>
      <c r="D26" s="7" t="s">
        <v>14</v>
      </c>
      <c r="E26" s="9">
        <v>62</v>
      </c>
      <c r="F26" s="9">
        <f t="shared" si="0"/>
        <v>18.6</v>
      </c>
      <c r="G26" s="9">
        <v>64.8</v>
      </c>
      <c r="H26" s="9">
        <f t="shared" si="1"/>
        <v>45.36</v>
      </c>
      <c r="I26" s="9">
        <f t="shared" si="2"/>
        <v>63.96</v>
      </c>
      <c r="J26" s="10" cm="1">
        <f t="array" ref="J26">SUMPRODUCT((C:C=C26)*(I:I&gt;I26))+1</f>
        <v>23</v>
      </c>
      <c r="K26" s="7"/>
    </row>
    <row r="27" s="3" customFormat="1" ht="20" customHeight="1" spans="1:11">
      <c r="A27" s="7">
        <v>2</v>
      </c>
      <c r="B27" s="8">
        <v>202607180602</v>
      </c>
      <c r="C27" s="7" t="s">
        <v>13</v>
      </c>
      <c r="D27" s="7" t="s">
        <v>14</v>
      </c>
      <c r="E27" s="9">
        <v>66</v>
      </c>
      <c r="F27" s="9">
        <f t="shared" si="0"/>
        <v>19.8</v>
      </c>
      <c r="G27" s="9">
        <v>61.8</v>
      </c>
      <c r="H27" s="9">
        <f t="shared" si="1"/>
        <v>43.26</v>
      </c>
      <c r="I27" s="9">
        <f t="shared" si="2"/>
        <v>63.06</v>
      </c>
      <c r="J27" s="10" cm="1">
        <f t="array" ref="J27">SUMPRODUCT((C:C=C27)*(I:I&gt;I27))+1</f>
        <v>24</v>
      </c>
      <c r="K27" s="7"/>
    </row>
    <row r="28" s="3" customFormat="1" ht="20" customHeight="1" spans="1:11">
      <c r="A28" s="7">
        <v>13</v>
      </c>
      <c r="B28" s="8">
        <v>202607180613</v>
      </c>
      <c r="C28" s="7" t="s">
        <v>13</v>
      </c>
      <c r="D28" s="7" t="s">
        <v>14</v>
      </c>
      <c r="E28" s="9">
        <v>64</v>
      </c>
      <c r="F28" s="9">
        <f t="shared" si="0"/>
        <v>19.2</v>
      </c>
      <c r="G28" s="9">
        <v>59</v>
      </c>
      <c r="H28" s="9">
        <f t="shared" si="1"/>
        <v>41.3</v>
      </c>
      <c r="I28" s="9">
        <f t="shared" si="2"/>
        <v>60.5</v>
      </c>
      <c r="J28" s="10" cm="1">
        <f t="array" ref="J28">SUMPRODUCT((C:C=C28)*(I:I&gt;I28))+1</f>
        <v>25</v>
      </c>
      <c r="K28" s="7"/>
    </row>
    <row r="29" s="3" customFormat="1" ht="20" customHeight="1" spans="1:11">
      <c r="A29" s="7">
        <v>3</v>
      </c>
      <c r="B29" s="8">
        <v>202607180603</v>
      </c>
      <c r="C29" s="7" t="s">
        <v>13</v>
      </c>
      <c r="D29" s="7" t="s">
        <v>14</v>
      </c>
      <c r="E29" s="9">
        <v>56</v>
      </c>
      <c r="F29" s="9">
        <f t="shared" si="0"/>
        <v>16.8</v>
      </c>
      <c r="G29" s="9">
        <v>59.6</v>
      </c>
      <c r="H29" s="9">
        <f t="shared" si="1"/>
        <v>41.72</v>
      </c>
      <c r="I29" s="9">
        <f t="shared" si="2"/>
        <v>58.52</v>
      </c>
      <c r="J29" s="10" cm="1">
        <f t="array" ref="J29">SUMPRODUCT((C:C=C29)*(I:I&gt;I29))+1</f>
        <v>26</v>
      </c>
      <c r="K29" s="7"/>
    </row>
    <row r="30" s="3" customFormat="1" ht="20" customHeight="1" spans="1:11">
      <c r="A30" s="7">
        <v>21</v>
      </c>
      <c r="B30" s="8">
        <v>202607180621</v>
      </c>
      <c r="C30" s="7" t="s">
        <v>13</v>
      </c>
      <c r="D30" s="7" t="s">
        <v>14</v>
      </c>
      <c r="E30" s="9">
        <v>70</v>
      </c>
      <c r="F30" s="9">
        <f t="shared" si="0"/>
        <v>21</v>
      </c>
      <c r="G30" s="9">
        <v>33</v>
      </c>
      <c r="H30" s="9">
        <f t="shared" si="1"/>
        <v>23.1</v>
      </c>
      <c r="I30" s="9">
        <f t="shared" si="2"/>
        <v>44.1</v>
      </c>
      <c r="J30" s="10" cm="1">
        <f t="array" ref="J30">SUMPRODUCT((C:C=C30)*(I:I&gt;I30))+1</f>
        <v>27</v>
      </c>
      <c r="K30" s="7"/>
    </row>
    <row r="31" s="3" customFormat="1" ht="20" customHeight="1" spans="1:11">
      <c r="A31" s="7">
        <v>15</v>
      </c>
      <c r="B31" s="8">
        <v>202607180615</v>
      </c>
      <c r="C31" s="7" t="s">
        <v>13</v>
      </c>
      <c r="D31" s="7" t="s">
        <v>14</v>
      </c>
      <c r="E31" s="9">
        <v>0</v>
      </c>
      <c r="F31" s="9">
        <f t="shared" si="0"/>
        <v>0</v>
      </c>
      <c r="G31" s="9">
        <v>0</v>
      </c>
      <c r="H31" s="9">
        <f t="shared" si="1"/>
        <v>0</v>
      </c>
      <c r="I31" s="9">
        <f t="shared" si="2"/>
        <v>0</v>
      </c>
      <c r="J31" s="10" cm="1">
        <f t="array" ref="J31">SUMPRODUCT((C:C=C31)*(I:I&gt;I31))+1</f>
        <v>28</v>
      </c>
      <c r="K31" s="7" t="s">
        <v>15</v>
      </c>
    </row>
    <row r="32" s="3" customFormat="1" ht="20" customHeight="1" spans="1:11">
      <c r="A32" s="7">
        <v>27</v>
      </c>
      <c r="B32" s="8">
        <v>202607180627</v>
      </c>
      <c r="C32" s="7" t="s">
        <v>13</v>
      </c>
      <c r="D32" s="7" t="s">
        <v>14</v>
      </c>
      <c r="E32" s="9">
        <v>0</v>
      </c>
      <c r="F32" s="9">
        <f t="shared" si="0"/>
        <v>0</v>
      </c>
      <c r="G32" s="9">
        <v>0</v>
      </c>
      <c r="H32" s="9">
        <f t="shared" si="1"/>
        <v>0</v>
      </c>
      <c r="I32" s="9">
        <f t="shared" si="2"/>
        <v>0</v>
      </c>
      <c r="J32" s="10" cm="1">
        <f t="array" ref="J32">SUMPRODUCT((C:C=C32)*(I:I&gt;I32))+1</f>
        <v>28</v>
      </c>
      <c r="K32" s="7" t="s">
        <v>15</v>
      </c>
    </row>
    <row r="33" s="1" customFormat="1" ht="20" customHeight="1" spans="1:11">
      <c r="A33" s="7">
        <v>7</v>
      </c>
      <c r="B33" s="8">
        <v>202607180807</v>
      </c>
      <c r="C33" s="7" t="s">
        <v>16</v>
      </c>
      <c r="D33" s="7" t="s">
        <v>17</v>
      </c>
      <c r="E33" s="9">
        <v>60</v>
      </c>
      <c r="F33" s="9">
        <f t="shared" si="0"/>
        <v>18</v>
      </c>
      <c r="G33" s="9">
        <v>90</v>
      </c>
      <c r="H33" s="9">
        <f t="shared" si="1"/>
        <v>63</v>
      </c>
      <c r="I33" s="9">
        <f t="shared" si="2"/>
        <v>81</v>
      </c>
      <c r="J33" s="10" cm="1">
        <f t="array" ref="J33">SUMPRODUCT((C:C=C33)*(I:I&gt;I33))+1</f>
        <v>1</v>
      </c>
      <c r="K33" s="11"/>
    </row>
    <row r="34" s="1" customFormat="1" ht="20" customHeight="1" spans="1:11">
      <c r="A34" s="7">
        <v>14</v>
      </c>
      <c r="B34" s="8">
        <v>202607180814</v>
      </c>
      <c r="C34" s="7" t="s">
        <v>16</v>
      </c>
      <c r="D34" s="7" t="s">
        <v>17</v>
      </c>
      <c r="E34" s="9">
        <v>78</v>
      </c>
      <c r="F34" s="9">
        <f t="shared" si="0"/>
        <v>23.4</v>
      </c>
      <c r="G34" s="9">
        <v>80</v>
      </c>
      <c r="H34" s="9">
        <f t="shared" si="1"/>
        <v>56</v>
      </c>
      <c r="I34" s="9">
        <f t="shared" si="2"/>
        <v>79.4</v>
      </c>
      <c r="J34" s="10" cm="1">
        <f t="array" ref="J34">SUMPRODUCT((C:C=C34)*(I:I&gt;I34))+1</f>
        <v>2</v>
      </c>
      <c r="K34" s="11"/>
    </row>
    <row r="35" s="1" customFormat="1" ht="20" customHeight="1" spans="1:11">
      <c r="A35" s="7">
        <v>9</v>
      </c>
      <c r="B35" s="8">
        <v>202607180809</v>
      </c>
      <c r="C35" s="7" t="s">
        <v>16</v>
      </c>
      <c r="D35" s="7" t="s">
        <v>17</v>
      </c>
      <c r="E35" s="9">
        <v>70</v>
      </c>
      <c r="F35" s="9">
        <f t="shared" si="0"/>
        <v>21</v>
      </c>
      <c r="G35" s="9">
        <v>81</v>
      </c>
      <c r="H35" s="9">
        <f t="shared" si="1"/>
        <v>56.7</v>
      </c>
      <c r="I35" s="9">
        <f t="shared" si="2"/>
        <v>77.7</v>
      </c>
      <c r="J35" s="10" cm="1">
        <f t="array" ref="J35">SUMPRODUCT((C:C=C35)*(I:I&gt;I35))+1</f>
        <v>3</v>
      </c>
      <c r="K35" s="11"/>
    </row>
    <row r="36" s="1" customFormat="1" ht="20" customHeight="1" spans="1:11">
      <c r="A36" s="7">
        <v>10</v>
      </c>
      <c r="B36" s="8">
        <v>202607180810</v>
      </c>
      <c r="C36" s="7" t="s">
        <v>16</v>
      </c>
      <c r="D36" s="7" t="s">
        <v>17</v>
      </c>
      <c r="E36" s="9">
        <v>78</v>
      </c>
      <c r="F36" s="9">
        <f t="shared" si="0"/>
        <v>23.4</v>
      </c>
      <c r="G36" s="9">
        <v>75.5</v>
      </c>
      <c r="H36" s="9">
        <f t="shared" si="1"/>
        <v>52.85</v>
      </c>
      <c r="I36" s="9">
        <f t="shared" si="2"/>
        <v>76.25</v>
      </c>
      <c r="J36" s="10" cm="1">
        <f t="array" ref="J36">SUMPRODUCT((C:C=C36)*(I:I&gt;I36))+1</f>
        <v>4</v>
      </c>
      <c r="K36" s="11"/>
    </row>
    <row r="37" s="1" customFormat="1" ht="20" customHeight="1" spans="1:11">
      <c r="A37" s="7">
        <v>4</v>
      </c>
      <c r="B37" s="8">
        <v>202607180804</v>
      </c>
      <c r="C37" s="7" t="s">
        <v>16</v>
      </c>
      <c r="D37" s="7" t="s">
        <v>17</v>
      </c>
      <c r="E37" s="9">
        <v>78</v>
      </c>
      <c r="F37" s="9">
        <f t="shared" si="0"/>
        <v>23.4</v>
      </c>
      <c r="G37" s="9">
        <v>72.5</v>
      </c>
      <c r="H37" s="9">
        <f t="shared" si="1"/>
        <v>50.75</v>
      </c>
      <c r="I37" s="9">
        <f t="shared" si="2"/>
        <v>74.15</v>
      </c>
      <c r="J37" s="10" cm="1">
        <f t="array" ref="J37">SUMPRODUCT((C:C=C37)*(I:I&gt;I37))+1</f>
        <v>5</v>
      </c>
      <c r="K37" s="11"/>
    </row>
    <row r="38" s="1" customFormat="1" ht="20" customHeight="1" spans="1:11">
      <c r="A38" s="7">
        <v>3</v>
      </c>
      <c r="B38" s="8">
        <v>202607180803</v>
      </c>
      <c r="C38" s="7" t="s">
        <v>16</v>
      </c>
      <c r="D38" s="7" t="s">
        <v>17</v>
      </c>
      <c r="E38" s="9">
        <v>72</v>
      </c>
      <c r="F38" s="9">
        <f t="shared" si="0"/>
        <v>21.6</v>
      </c>
      <c r="G38" s="9">
        <v>73.5</v>
      </c>
      <c r="H38" s="9">
        <f t="shared" si="1"/>
        <v>51.45</v>
      </c>
      <c r="I38" s="9">
        <f t="shared" si="2"/>
        <v>73.05</v>
      </c>
      <c r="J38" s="10" cm="1">
        <f t="array" ref="J38">SUMPRODUCT((C:C=C38)*(I:I&gt;I38))+1</f>
        <v>6</v>
      </c>
      <c r="K38" s="11"/>
    </row>
    <row r="39" s="1" customFormat="1" ht="20" customHeight="1" spans="1:11">
      <c r="A39" s="7">
        <v>6</v>
      </c>
      <c r="B39" s="8">
        <v>202607180806</v>
      </c>
      <c r="C39" s="7" t="s">
        <v>16</v>
      </c>
      <c r="D39" s="7" t="s">
        <v>17</v>
      </c>
      <c r="E39" s="9">
        <v>70</v>
      </c>
      <c r="F39" s="9">
        <f t="shared" si="0"/>
        <v>21</v>
      </c>
      <c r="G39" s="9">
        <v>73</v>
      </c>
      <c r="H39" s="9">
        <f t="shared" si="1"/>
        <v>51.1</v>
      </c>
      <c r="I39" s="9">
        <f t="shared" si="2"/>
        <v>72.1</v>
      </c>
      <c r="J39" s="10" cm="1">
        <f t="array" ref="J39">SUMPRODUCT((C:C=C39)*(I:I&gt;I39))+1</f>
        <v>7</v>
      </c>
      <c r="K39" s="11"/>
    </row>
    <row r="40" s="1" customFormat="1" ht="20" customHeight="1" spans="1:11">
      <c r="A40" s="7">
        <v>5</v>
      </c>
      <c r="B40" s="8">
        <v>202607180805</v>
      </c>
      <c r="C40" s="7" t="s">
        <v>16</v>
      </c>
      <c r="D40" s="7" t="s">
        <v>17</v>
      </c>
      <c r="E40" s="9">
        <v>66</v>
      </c>
      <c r="F40" s="9">
        <f t="shared" si="0"/>
        <v>19.8</v>
      </c>
      <c r="G40" s="9">
        <v>74.5</v>
      </c>
      <c r="H40" s="9">
        <f t="shared" si="1"/>
        <v>52.15</v>
      </c>
      <c r="I40" s="9">
        <f t="shared" si="2"/>
        <v>71.95</v>
      </c>
      <c r="J40" s="10" cm="1">
        <f t="array" ref="J40">SUMPRODUCT((C:C=C40)*(I:I&gt;I40))+1</f>
        <v>8</v>
      </c>
      <c r="K40" s="11"/>
    </row>
    <row r="41" s="1" customFormat="1" ht="20" customHeight="1" spans="1:11">
      <c r="A41" s="7">
        <v>11</v>
      </c>
      <c r="B41" s="8">
        <v>202607180811</v>
      </c>
      <c r="C41" s="7" t="s">
        <v>16</v>
      </c>
      <c r="D41" s="7" t="s">
        <v>17</v>
      </c>
      <c r="E41" s="9">
        <v>68</v>
      </c>
      <c r="F41" s="9">
        <f t="shared" si="0"/>
        <v>20.4</v>
      </c>
      <c r="G41" s="9">
        <v>72.5</v>
      </c>
      <c r="H41" s="9">
        <f t="shared" si="1"/>
        <v>50.75</v>
      </c>
      <c r="I41" s="9">
        <f t="shared" si="2"/>
        <v>71.15</v>
      </c>
      <c r="J41" s="10" cm="1">
        <f t="array" ref="J41">SUMPRODUCT((C:C=C41)*(I:I&gt;I41))+1</f>
        <v>9</v>
      </c>
      <c r="K41" s="11"/>
    </row>
    <row r="42" s="1" customFormat="1" ht="20" customHeight="1" spans="1:11">
      <c r="A42" s="7">
        <v>13</v>
      </c>
      <c r="B42" s="8">
        <v>202607180813</v>
      </c>
      <c r="C42" s="7" t="s">
        <v>16</v>
      </c>
      <c r="D42" s="7" t="s">
        <v>17</v>
      </c>
      <c r="E42" s="9">
        <v>58</v>
      </c>
      <c r="F42" s="9">
        <f t="shared" si="0"/>
        <v>17.4</v>
      </c>
      <c r="G42" s="9">
        <v>76.5</v>
      </c>
      <c r="H42" s="9">
        <f t="shared" si="1"/>
        <v>53.55</v>
      </c>
      <c r="I42" s="9">
        <f t="shared" si="2"/>
        <v>70.95</v>
      </c>
      <c r="J42" s="10" cm="1">
        <f t="array" ref="J42">SUMPRODUCT((C:C=C42)*(I:I&gt;I42))+1</f>
        <v>10</v>
      </c>
      <c r="K42" s="11"/>
    </row>
    <row r="43" s="1" customFormat="1" ht="20" customHeight="1" spans="1:11">
      <c r="A43" s="7">
        <v>12</v>
      </c>
      <c r="B43" s="8">
        <v>202607180812</v>
      </c>
      <c r="C43" s="7" t="s">
        <v>16</v>
      </c>
      <c r="D43" s="7" t="s">
        <v>17</v>
      </c>
      <c r="E43" s="9">
        <v>74</v>
      </c>
      <c r="F43" s="9">
        <f t="shared" si="0"/>
        <v>22.2</v>
      </c>
      <c r="G43" s="9">
        <v>69</v>
      </c>
      <c r="H43" s="9">
        <f t="shared" si="1"/>
        <v>48.3</v>
      </c>
      <c r="I43" s="9">
        <f t="shared" si="2"/>
        <v>70.5</v>
      </c>
      <c r="J43" s="10" cm="1">
        <f t="array" ref="J43">SUMPRODUCT((C:C=C43)*(I:I&gt;I43))+1</f>
        <v>11</v>
      </c>
      <c r="K43" s="11"/>
    </row>
    <row r="44" s="1" customFormat="1" ht="20" customHeight="1" spans="1:11">
      <c r="A44" s="7">
        <v>8</v>
      </c>
      <c r="B44" s="8">
        <v>202607180808</v>
      </c>
      <c r="C44" s="7" t="s">
        <v>16</v>
      </c>
      <c r="D44" s="7" t="s">
        <v>17</v>
      </c>
      <c r="E44" s="9">
        <v>68</v>
      </c>
      <c r="F44" s="9">
        <f t="shared" si="0"/>
        <v>20.4</v>
      </c>
      <c r="G44" s="9">
        <v>70.5</v>
      </c>
      <c r="H44" s="9">
        <f t="shared" si="1"/>
        <v>49.35</v>
      </c>
      <c r="I44" s="9">
        <f t="shared" si="2"/>
        <v>69.75</v>
      </c>
      <c r="J44" s="10" cm="1">
        <f t="array" ref="J44">SUMPRODUCT((C:C=C44)*(I:I&gt;I44))+1</f>
        <v>12</v>
      </c>
      <c r="K44" s="11"/>
    </row>
    <row r="45" s="1" customFormat="1" ht="20" customHeight="1" spans="1:11">
      <c r="A45" s="7">
        <v>2</v>
      </c>
      <c r="B45" s="8">
        <v>202607180802</v>
      </c>
      <c r="C45" s="7" t="s">
        <v>16</v>
      </c>
      <c r="D45" s="7" t="s">
        <v>17</v>
      </c>
      <c r="E45" s="9">
        <v>60</v>
      </c>
      <c r="F45" s="9">
        <f t="shared" si="0"/>
        <v>18</v>
      </c>
      <c r="G45" s="9">
        <v>73.5</v>
      </c>
      <c r="H45" s="9">
        <f t="shared" si="1"/>
        <v>51.45</v>
      </c>
      <c r="I45" s="9">
        <f t="shared" si="2"/>
        <v>69.45</v>
      </c>
      <c r="J45" s="10" cm="1">
        <f t="array" ref="J45">SUMPRODUCT((C:C=C45)*(I:I&gt;I45))+1</f>
        <v>13</v>
      </c>
      <c r="K45" s="11"/>
    </row>
    <row r="46" s="1" customFormat="1" ht="20" customHeight="1" spans="1:11">
      <c r="A46" s="7">
        <v>16</v>
      </c>
      <c r="B46" s="8">
        <v>202607180816</v>
      </c>
      <c r="C46" s="7" t="s">
        <v>16</v>
      </c>
      <c r="D46" s="7" t="s">
        <v>17</v>
      </c>
      <c r="E46" s="9">
        <v>66</v>
      </c>
      <c r="F46" s="9">
        <f t="shared" si="0"/>
        <v>19.8</v>
      </c>
      <c r="G46" s="9">
        <v>67.5</v>
      </c>
      <c r="H46" s="9">
        <f t="shared" si="1"/>
        <v>47.25</v>
      </c>
      <c r="I46" s="9">
        <f t="shared" si="2"/>
        <v>67.05</v>
      </c>
      <c r="J46" s="10" cm="1">
        <f t="array" ref="J46">SUMPRODUCT((C:C=C46)*(I:I&gt;I46))+1</f>
        <v>14</v>
      </c>
      <c r="K46" s="11"/>
    </row>
    <row r="47" s="1" customFormat="1" ht="20" customHeight="1" spans="1:11">
      <c r="A47" s="7">
        <v>1</v>
      </c>
      <c r="B47" s="8">
        <v>202607180801</v>
      </c>
      <c r="C47" s="7" t="s">
        <v>16</v>
      </c>
      <c r="D47" s="7" t="s">
        <v>17</v>
      </c>
      <c r="E47" s="9">
        <v>0</v>
      </c>
      <c r="F47" s="9">
        <f t="shared" si="0"/>
        <v>0</v>
      </c>
      <c r="G47" s="9">
        <v>0</v>
      </c>
      <c r="H47" s="9">
        <f t="shared" si="1"/>
        <v>0</v>
      </c>
      <c r="I47" s="9">
        <f t="shared" si="2"/>
        <v>0</v>
      </c>
      <c r="J47" s="10" cm="1">
        <f t="array" ref="J47">SUMPRODUCT((C:C=C47)*(I:I&gt;I47))+1</f>
        <v>15</v>
      </c>
      <c r="K47" s="7" t="s">
        <v>15</v>
      </c>
    </row>
    <row r="48" s="1" customFormat="1" ht="20" customHeight="1" spans="1:11">
      <c r="A48" s="7">
        <v>15</v>
      </c>
      <c r="B48" s="8">
        <v>202607180815</v>
      </c>
      <c r="C48" s="7" t="s">
        <v>16</v>
      </c>
      <c r="D48" s="7" t="s">
        <v>17</v>
      </c>
      <c r="E48" s="9">
        <v>0</v>
      </c>
      <c r="F48" s="9">
        <f t="shared" si="0"/>
        <v>0</v>
      </c>
      <c r="G48" s="9">
        <v>0</v>
      </c>
      <c r="H48" s="9">
        <f t="shared" si="1"/>
        <v>0</v>
      </c>
      <c r="I48" s="9">
        <f t="shared" si="2"/>
        <v>0</v>
      </c>
      <c r="J48" s="10" cm="1">
        <f t="array" ref="J48">SUMPRODUCT((C:C=C48)*(I:I&gt;I48))+1</f>
        <v>15</v>
      </c>
      <c r="K48" s="7" t="s">
        <v>15</v>
      </c>
    </row>
    <row r="49" s="1" customFormat="1" ht="20" customHeight="1" spans="1:11">
      <c r="A49" s="7">
        <v>5</v>
      </c>
      <c r="B49" s="8">
        <v>202607180705</v>
      </c>
      <c r="C49" s="7" t="s">
        <v>18</v>
      </c>
      <c r="D49" s="7" t="s">
        <v>19</v>
      </c>
      <c r="E49" s="9">
        <v>78</v>
      </c>
      <c r="F49" s="9">
        <f t="shared" si="0"/>
        <v>23.4</v>
      </c>
      <c r="G49" s="9">
        <v>80.7</v>
      </c>
      <c r="H49" s="9">
        <f t="shared" si="1"/>
        <v>56.49</v>
      </c>
      <c r="I49" s="9">
        <f t="shared" si="2"/>
        <v>79.89</v>
      </c>
      <c r="J49" s="10" cm="1">
        <f t="array" ref="J49">SUMPRODUCT((C:C=C49)*(I:I&gt;I49))+1</f>
        <v>1</v>
      </c>
      <c r="K49" s="11"/>
    </row>
    <row r="50" s="1" customFormat="1" ht="20" customHeight="1" spans="1:11">
      <c r="A50" s="7">
        <v>11</v>
      </c>
      <c r="B50" s="8">
        <v>202607180711</v>
      </c>
      <c r="C50" s="7" t="s">
        <v>18</v>
      </c>
      <c r="D50" s="7" t="s">
        <v>19</v>
      </c>
      <c r="E50" s="9">
        <v>74</v>
      </c>
      <c r="F50" s="9">
        <f t="shared" si="0"/>
        <v>22.2</v>
      </c>
      <c r="G50" s="9">
        <v>77.4</v>
      </c>
      <c r="H50" s="9">
        <f t="shared" si="1"/>
        <v>54.18</v>
      </c>
      <c r="I50" s="9">
        <f t="shared" si="2"/>
        <v>76.38</v>
      </c>
      <c r="J50" s="10" cm="1">
        <f t="array" ref="J50">SUMPRODUCT((C:C=C50)*(I:I&gt;I50))+1</f>
        <v>2</v>
      </c>
      <c r="K50" s="11"/>
    </row>
    <row r="51" s="1" customFormat="1" ht="20" customHeight="1" spans="1:11">
      <c r="A51" s="7">
        <v>17</v>
      </c>
      <c r="B51" s="8">
        <v>202607180717</v>
      </c>
      <c r="C51" s="7" t="s">
        <v>18</v>
      </c>
      <c r="D51" s="7" t="s">
        <v>19</v>
      </c>
      <c r="E51" s="9">
        <v>84</v>
      </c>
      <c r="F51" s="9">
        <f t="shared" si="0"/>
        <v>25.2</v>
      </c>
      <c r="G51" s="9">
        <v>72.8</v>
      </c>
      <c r="H51" s="9">
        <f t="shared" si="1"/>
        <v>50.96</v>
      </c>
      <c r="I51" s="9">
        <f t="shared" si="2"/>
        <v>76.16</v>
      </c>
      <c r="J51" s="10" cm="1">
        <f t="array" ref="J51">SUMPRODUCT((C:C=C51)*(I:I&gt;I51))+1</f>
        <v>3</v>
      </c>
      <c r="K51" s="11"/>
    </row>
    <row r="52" s="1" customFormat="1" ht="20" customHeight="1" spans="1:11">
      <c r="A52" s="7">
        <v>26</v>
      </c>
      <c r="B52" s="8">
        <v>202607180726</v>
      </c>
      <c r="C52" s="7" t="s">
        <v>18</v>
      </c>
      <c r="D52" s="7" t="s">
        <v>19</v>
      </c>
      <c r="E52" s="9">
        <v>74</v>
      </c>
      <c r="F52" s="9">
        <f t="shared" si="0"/>
        <v>22.2</v>
      </c>
      <c r="G52" s="9">
        <v>76.6</v>
      </c>
      <c r="H52" s="9">
        <f t="shared" si="1"/>
        <v>53.62</v>
      </c>
      <c r="I52" s="9">
        <f t="shared" si="2"/>
        <v>75.82</v>
      </c>
      <c r="J52" s="10" cm="1">
        <f t="array" ref="J52">SUMPRODUCT((C:C=C52)*(I:I&gt;I52))+1</f>
        <v>4</v>
      </c>
      <c r="K52" s="11"/>
    </row>
    <row r="53" s="1" customFormat="1" ht="20" customHeight="1" spans="1:11">
      <c r="A53" s="7">
        <v>2</v>
      </c>
      <c r="B53" s="8">
        <v>202607180702</v>
      </c>
      <c r="C53" s="7" t="s">
        <v>18</v>
      </c>
      <c r="D53" s="7" t="s">
        <v>19</v>
      </c>
      <c r="E53" s="9">
        <v>82</v>
      </c>
      <c r="F53" s="9">
        <f t="shared" si="0"/>
        <v>24.6</v>
      </c>
      <c r="G53" s="9">
        <v>69.7</v>
      </c>
      <c r="H53" s="9">
        <f t="shared" si="1"/>
        <v>48.79</v>
      </c>
      <c r="I53" s="9">
        <f t="shared" si="2"/>
        <v>73.39</v>
      </c>
      <c r="J53" s="10" cm="1">
        <f t="array" ref="J53">SUMPRODUCT((C:C=C53)*(I:I&gt;I53))+1</f>
        <v>5</v>
      </c>
      <c r="K53" s="11"/>
    </row>
    <row r="54" s="1" customFormat="1" ht="20" customHeight="1" spans="1:11">
      <c r="A54" s="7">
        <v>27</v>
      </c>
      <c r="B54" s="8">
        <v>202607180727</v>
      </c>
      <c r="C54" s="7" t="s">
        <v>18</v>
      </c>
      <c r="D54" s="7" t="s">
        <v>19</v>
      </c>
      <c r="E54" s="9">
        <v>62</v>
      </c>
      <c r="F54" s="9">
        <f t="shared" si="0"/>
        <v>18.6</v>
      </c>
      <c r="G54" s="9">
        <v>73.7</v>
      </c>
      <c r="H54" s="9">
        <f t="shared" si="1"/>
        <v>51.59</v>
      </c>
      <c r="I54" s="9">
        <f t="shared" si="2"/>
        <v>70.19</v>
      </c>
      <c r="J54" s="10" cm="1">
        <f t="array" ref="J54">SUMPRODUCT((C:C=C54)*(I:I&gt;I54))+1</f>
        <v>6</v>
      </c>
      <c r="K54" s="11"/>
    </row>
    <row r="55" s="1" customFormat="1" ht="20" customHeight="1" spans="1:11">
      <c r="A55" s="7">
        <v>7</v>
      </c>
      <c r="B55" s="8">
        <v>202607180707</v>
      </c>
      <c r="C55" s="7" t="s">
        <v>18</v>
      </c>
      <c r="D55" s="7" t="s">
        <v>19</v>
      </c>
      <c r="E55" s="9">
        <v>62</v>
      </c>
      <c r="F55" s="9">
        <f t="shared" si="0"/>
        <v>18.6</v>
      </c>
      <c r="G55" s="9">
        <v>72.5</v>
      </c>
      <c r="H55" s="9">
        <f t="shared" si="1"/>
        <v>50.75</v>
      </c>
      <c r="I55" s="9">
        <f t="shared" si="2"/>
        <v>69.35</v>
      </c>
      <c r="J55" s="10" cm="1">
        <f t="array" ref="J55">SUMPRODUCT((C:C=C55)*(I:I&gt;I55))+1</f>
        <v>7</v>
      </c>
      <c r="K55" s="11"/>
    </row>
    <row r="56" s="1" customFormat="1" ht="20" customHeight="1" spans="1:11">
      <c r="A56" s="7">
        <v>24</v>
      </c>
      <c r="B56" s="8">
        <v>202607180724</v>
      </c>
      <c r="C56" s="7" t="s">
        <v>18</v>
      </c>
      <c r="D56" s="7" t="s">
        <v>19</v>
      </c>
      <c r="E56" s="9">
        <v>68</v>
      </c>
      <c r="F56" s="9">
        <f t="shared" si="0"/>
        <v>20.4</v>
      </c>
      <c r="G56" s="9">
        <v>68.4</v>
      </c>
      <c r="H56" s="9">
        <f t="shared" si="1"/>
        <v>47.88</v>
      </c>
      <c r="I56" s="9">
        <f t="shared" si="2"/>
        <v>68.28</v>
      </c>
      <c r="J56" s="10" cm="1">
        <f t="array" ref="J56">SUMPRODUCT((C:C=C56)*(I:I&gt;I56))+1</f>
        <v>8</v>
      </c>
      <c r="K56" s="11"/>
    </row>
    <row r="57" s="1" customFormat="1" ht="20" customHeight="1" spans="1:11">
      <c r="A57" s="7">
        <v>9</v>
      </c>
      <c r="B57" s="8">
        <v>202607180709</v>
      </c>
      <c r="C57" s="7" t="s">
        <v>18</v>
      </c>
      <c r="D57" s="7" t="s">
        <v>19</v>
      </c>
      <c r="E57" s="9">
        <v>78</v>
      </c>
      <c r="F57" s="9">
        <f t="shared" si="0"/>
        <v>23.4</v>
      </c>
      <c r="G57" s="9">
        <v>62.4</v>
      </c>
      <c r="H57" s="9">
        <f t="shared" si="1"/>
        <v>43.68</v>
      </c>
      <c r="I57" s="9">
        <f t="shared" si="2"/>
        <v>67.08</v>
      </c>
      <c r="J57" s="10" cm="1">
        <f t="array" ref="J57">SUMPRODUCT((C:C=C57)*(I:I&gt;I57))+1</f>
        <v>9</v>
      </c>
      <c r="K57" s="11"/>
    </row>
    <row r="58" s="1" customFormat="1" ht="20" customHeight="1" spans="1:11">
      <c r="A58" s="7">
        <v>19</v>
      </c>
      <c r="B58" s="8">
        <v>202607180719</v>
      </c>
      <c r="C58" s="7" t="s">
        <v>18</v>
      </c>
      <c r="D58" s="7" t="s">
        <v>19</v>
      </c>
      <c r="E58" s="9">
        <v>76</v>
      </c>
      <c r="F58" s="9">
        <f t="shared" si="0"/>
        <v>22.8</v>
      </c>
      <c r="G58" s="9">
        <v>62.2</v>
      </c>
      <c r="H58" s="9">
        <f t="shared" si="1"/>
        <v>43.54</v>
      </c>
      <c r="I58" s="9">
        <f t="shared" si="2"/>
        <v>66.34</v>
      </c>
      <c r="J58" s="10" cm="1">
        <f t="array" ref="J58">SUMPRODUCT((C:C=C58)*(I:I&gt;I58))+1</f>
        <v>10</v>
      </c>
      <c r="K58" s="11"/>
    </row>
    <row r="59" s="1" customFormat="1" ht="20" customHeight="1" spans="1:11">
      <c r="A59" s="7">
        <v>12</v>
      </c>
      <c r="B59" s="8">
        <v>202607180712</v>
      </c>
      <c r="C59" s="7" t="s">
        <v>18</v>
      </c>
      <c r="D59" s="7" t="s">
        <v>19</v>
      </c>
      <c r="E59" s="9">
        <v>70</v>
      </c>
      <c r="F59" s="9">
        <f t="shared" si="0"/>
        <v>21</v>
      </c>
      <c r="G59" s="9">
        <v>63.4</v>
      </c>
      <c r="H59" s="9">
        <f t="shared" si="1"/>
        <v>44.38</v>
      </c>
      <c r="I59" s="9">
        <f t="shared" si="2"/>
        <v>65.38</v>
      </c>
      <c r="J59" s="10" cm="1">
        <f t="array" ref="J59">SUMPRODUCT((C:C=C59)*(I:I&gt;I59))+1</f>
        <v>11</v>
      </c>
      <c r="K59" s="11"/>
    </row>
    <row r="60" s="3" customFormat="1" ht="20" customHeight="1" spans="1:11">
      <c r="A60" s="7">
        <v>23</v>
      </c>
      <c r="B60" s="8">
        <v>202607180723</v>
      </c>
      <c r="C60" s="7" t="s">
        <v>18</v>
      </c>
      <c r="D60" s="7" t="s">
        <v>19</v>
      </c>
      <c r="E60" s="9">
        <v>66</v>
      </c>
      <c r="F60" s="9">
        <f t="shared" si="0"/>
        <v>19.8</v>
      </c>
      <c r="G60" s="9">
        <v>64.7</v>
      </c>
      <c r="H60" s="9">
        <f t="shared" si="1"/>
        <v>45.29</v>
      </c>
      <c r="I60" s="9">
        <f t="shared" si="2"/>
        <v>65.09</v>
      </c>
      <c r="J60" s="10" cm="1">
        <f t="array" ref="J60">SUMPRODUCT((C:C=C60)*(I:I&gt;I60))+1</f>
        <v>12</v>
      </c>
      <c r="K60" s="11"/>
    </row>
    <row r="61" s="1" customFormat="1" ht="20" customHeight="1" spans="1:11">
      <c r="A61" s="7">
        <v>4</v>
      </c>
      <c r="B61" s="8">
        <v>202607180704</v>
      </c>
      <c r="C61" s="7" t="s">
        <v>18</v>
      </c>
      <c r="D61" s="7" t="s">
        <v>19</v>
      </c>
      <c r="E61" s="9">
        <v>68</v>
      </c>
      <c r="F61" s="9">
        <f t="shared" si="0"/>
        <v>20.4</v>
      </c>
      <c r="G61" s="9">
        <v>63.3</v>
      </c>
      <c r="H61" s="9">
        <f t="shared" si="1"/>
        <v>44.31</v>
      </c>
      <c r="I61" s="9">
        <f t="shared" si="2"/>
        <v>64.71</v>
      </c>
      <c r="J61" s="10" cm="1">
        <f t="array" ref="J61">SUMPRODUCT((C:C=C61)*(I:I&gt;I61))+1</f>
        <v>13</v>
      </c>
      <c r="K61" s="11"/>
    </row>
    <row r="62" s="1" customFormat="1" ht="20" customHeight="1" spans="1:11">
      <c r="A62" s="7">
        <v>13</v>
      </c>
      <c r="B62" s="8">
        <v>202607180713</v>
      </c>
      <c r="C62" s="7" t="s">
        <v>18</v>
      </c>
      <c r="D62" s="7" t="s">
        <v>19</v>
      </c>
      <c r="E62" s="9">
        <v>60</v>
      </c>
      <c r="F62" s="9">
        <f t="shared" si="0"/>
        <v>18</v>
      </c>
      <c r="G62" s="9">
        <v>66.7</v>
      </c>
      <c r="H62" s="9">
        <f t="shared" si="1"/>
        <v>46.69</v>
      </c>
      <c r="I62" s="9">
        <f t="shared" si="2"/>
        <v>64.69</v>
      </c>
      <c r="J62" s="10" cm="1">
        <f t="array" ref="J62">SUMPRODUCT((C:C=C62)*(I:I&gt;I62))+1</f>
        <v>14</v>
      </c>
      <c r="K62" s="11"/>
    </row>
    <row r="63" s="1" customFormat="1" ht="20" customHeight="1" spans="1:11">
      <c r="A63" s="7">
        <v>3</v>
      </c>
      <c r="B63" s="8">
        <v>202607180703</v>
      </c>
      <c r="C63" s="7" t="s">
        <v>18</v>
      </c>
      <c r="D63" s="7" t="s">
        <v>19</v>
      </c>
      <c r="E63" s="9">
        <v>68</v>
      </c>
      <c r="F63" s="9">
        <f t="shared" si="0"/>
        <v>20.4</v>
      </c>
      <c r="G63" s="9">
        <v>61.1</v>
      </c>
      <c r="H63" s="9">
        <f t="shared" si="1"/>
        <v>42.77</v>
      </c>
      <c r="I63" s="9">
        <f t="shared" si="2"/>
        <v>63.17</v>
      </c>
      <c r="J63" s="10" cm="1">
        <f t="array" ref="J63">SUMPRODUCT((C:C=C63)*(I:I&gt;I63))+1</f>
        <v>15</v>
      </c>
      <c r="K63" s="11"/>
    </row>
    <row r="64" s="1" customFormat="1" ht="20" customHeight="1" spans="1:11">
      <c r="A64" s="7">
        <v>6</v>
      </c>
      <c r="B64" s="8">
        <v>202607180706</v>
      </c>
      <c r="C64" s="7" t="s">
        <v>18</v>
      </c>
      <c r="D64" s="7" t="s">
        <v>19</v>
      </c>
      <c r="E64" s="9">
        <v>70</v>
      </c>
      <c r="F64" s="9">
        <f t="shared" si="0"/>
        <v>21</v>
      </c>
      <c r="G64" s="9">
        <v>60.2</v>
      </c>
      <c r="H64" s="9">
        <f t="shared" si="1"/>
        <v>42.14</v>
      </c>
      <c r="I64" s="9">
        <f t="shared" si="2"/>
        <v>63.14</v>
      </c>
      <c r="J64" s="10" cm="1">
        <f t="array" ref="J64">SUMPRODUCT((C:C=C64)*(I:I&gt;I64))+1</f>
        <v>16</v>
      </c>
      <c r="K64" s="11"/>
    </row>
    <row r="65" s="1" customFormat="1" ht="20" customHeight="1" spans="1:11">
      <c r="A65" s="7">
        <v>20</v>
      </c>
      <c r="B65" s="8">
        <v>202607180720</v>
      </c>
      <c r="C65" s="7" t="s">
        <v>18</v>
      </c>
      <c r="D65" s="7" t="s">
        <v>19</v>
      </c>
      <c r="E65" s="9">
        <v>50</v>
      </c>
      <c r="F65" s="9">
        <f t="shared" si="0"/>
        <v>15</v>
      </c>
      <c r="G65" s="9">
        <v>68.6</v>
      </c>
      <c r="H65" s="9">
        <f t="shared" si="1"/>
        <v>48.02</v>
      </c>
      <c r="I65" s="9">
        <f t="shared" si="2"/>
        <v>63.02</v>
      </c>
      <c r="J65" s="10" cm="1">
        <f t="array" ref="J65">SUMPRODUCT((C:C=C65)*(I:I&gt;I65))+1</f>
        <v>17</v>
      </c>
      <c r="K65" s="11"/>
    </row>
    <row r="66" s="1" customFormat="1" ht="20" customHeight="1" spans="1:11">
      <c r="A66" s="7">
        <v>8</v>
      </c>
      <c r="B66" s="8">
        <v>202607180708</v>
      </c>
      <c r="C66" s="7" t="s">
        <v>18</v>
      </c>
      <c r="D66" s="7" t="s">
        <v>19</v>
      </c>
      <c r="E66" s="9">
        <v>72</v>
      </c>
      <c r="F66" s="9">
        <f t="shared" si="0"/>
        <v>21.6</v>
      </c>
      <c r="G66" s="9">
        <v>56.1</v>
      </c>
      <c r="H66" s="9">
        <f t="shared" si="1"/>
        <v>39.27</v>
      </c>
      <c r="I66" s="9">
        <f t="shared" si="2"/>
        <v>60.87</v>
      </c>
      <c r="J66" s="10" cm="1">
        <f t="array" ref="J66">SUMPRODUCT((C:C=C66)*(I:I&gt;I66))+1</f>
        <v>18</v>
      </c>
      <c r="K66" s="11"/>
    </row>
    <row r="67" s="1" customFormat="1" ht="20" customHeight="1" spans="1:11">
      <c r="A67" s="7">
        <v>21</v>
      </c>
      <c r="B67" s="8">
        <v>202607180721</v>
      </c>
      <c r="C67" s="7" t="s">
        <v>18</v>
      </c>
      <c r="D67" s="7" t="s">
        <v>19</v>
      </c>
      <c r="E67" s="9">
        <v>64</v>
      </c>
      <c r="F67" s="9">
        <f t="shared" si="0"/>
        <v>19.2</v>
      </c>
      <c r="G67" s="9">
        <v>59.3</v>
      </c>
      <c r="H67" s="9">
        <f t="shared" si="1"/>
        <v>41.51</v>
      </c>
      <c r="I67" s="9">
        <f t="shared" si="2"/>
        <v>60.71</v>
      </c>
      <c r="J67" s="10" cm="1">
        <f t="array" ref="J67">SUMPRODUCT((C:C=C67)*(I:I&gt;I67))+1</f>
        <v>19</v>
      </c>
      <c r="K67" s="11"/>
    </row>
    <row r="68" s="1" customFormat="1" ht="20" customHeight="1" spans="1:11">
      <c r="A68" s="7">
        <v>14</v>
      </c>
      <c r="B68" s="8">
        <v>202607180714</v>
      </c>
      <c r="C68" s="7" t="s">
        <v>18</v>
      </c>
      <c r="D68" s="7" t="s">
        <v>19</v>
      </c>
      <c r="E68" s="9">
        <v>64</v>
      </c>
      <c r="F68" s="9">
        <f t="shared" ref="F68:F80" si="3">E68*30%</f>
        <v>19.2</v>
      </c>
      <c r="G68" s="9">
        <v>58.3</v>
      </c>
      <c r="H68" s="9">
        <f t="shared" ref="H68:H80" si="4">G68*70%</f>
        <v>40.81</v>
      </c>
      <c r="I68" s="9">
        <f t="shared" ref="I68:I80" si="5">F68+H68</f>
        <v>60.01</v>
      </c>
      <c r="J68" s="10" cm="1">
        <f t="array" ref="J68">SUMPRODUCT((C:C=C68)*(I:I&gt;I68))+1</f>
        <v>20</v>
      </c>
      <c r="K68" s="11"/>
    </row>
    <row r="69" s="1" customFormat="1" ht="20" customHeight="1" spans="1:11">
      <c r="A69" s="7">
        <v>25</v>
      </c>
      <c r="B69" s="8">
        <v>202607180725</v>
      </c>
      <c r="C69" s="7" t="s">
        <v>18</v>
      </c>
      <c r="D69" s="7" t="s">
        <v>19</v>
      </c>
      <c r="E69" s="9">
        <v>78</v>
      </c>
      <c r="F69" s="9">
        <f t="shared" si="3"/>
        <v>23.4</v>
      </c>
      <c r="G69" s="9">
        <v>51.9</v>
      </c>
      <c r="H69" s="9">
        <f t="shared" si="4"/>
        <v>36.33</v>
      </c>
      <c r="I69" s="9">
        <f t="shared" si="5"/>
        <v>59.73</v>
      </c>
      <c r="J69" s="10" cm="1">
        <f t="array" ref="J69">SUMPRODUCT((C:C=C69)*(I:I&gt;I69))+1</f>
        <v>21</v>
      </c>
      <c r="K69" s="11"/>
    </row>
    <row r="70" s="1" customFormat="1" ht="20" customHeight="1" spans="1:11">
      <c r="A70" s="7">
        <v>22</v>
      </c>
      <c r="B70" s="8">
        <v>202607180722</v>
      </c>
      <c r="C70" s="7" t="s">
        <v>18</v>
      </c>
      <c r="D70" s="7" t="s">
        <v>19</v>
      </c>
      <c r="E70" s="9">
        <v>68</v>
      </c>
      <c r="F70" s="9">
        <f t="shared" si="3"/>
        <v>20.4</v>
      </c>
      <c r="G70" s="9">
        <v>53.6</v>
      </c>
      <c r="H70" s="9">
        <f t="shared" si="4"/>
        <v>37.52</v>
      </c>
      <c r="I70" s="9">
        <f t="shared" si="5"/>
        <v>57.92</v>
      </c>
      <c r="J70" s="10" cm="1">
        <f t="array" ref="J70">SUMPRODUCT((C:C=C70)*(I:I&gt;I70))+1</f>
        <v>22</v>
      </c>
      <c r="K70" s="11"/>
    </row>
    <row r="71" s="1" customFormat="1" ht="20" customHeight="1" spans="1:11">
      <c r="A71" s="7">
        <v>18</v>
      </c>
      <c r="B71" s="8">
        <v>202607180718</v>
      </c>
      <c r="C71" s="7" t="s">
        <v>18</v>
      </c>
      <c r="D71" s="7" t="s">
        <v>19</v>
      </c>
      <c r="E71" s="9">
        <v>70</v>
      </c>
      <c r="F71" s="9">
        <f t="shared" si="3"/>
        <v>21</v>
      </c>
      <c r="G71" s="9">
        <v>52.6</v>
      </c>
      <c r="H71" s="9">
        <f t="shared" si="4"/>
        <v>36.82</v>
      </c>
      <c r="I71" s="9">
        <f t="shared" si="5"/>
        <v>57.82</v>
      </c>
      <c r="J71" s="10" cm="1">
        <f t="array" ref="J71">SUMPRODUCT((C:C=C71)*(I:I&gt;I71))+1</f>
        <v>23</v>
      </c>
      <c r="K71" s="11"/>
    </row>
    <row r="72" s="1" customFormat="1" ht="20" customHeight="1" spans="1:11">
      <c r="A72" s="7">
        <v>16</v>
      </c>
      <c r="B72" s="8">
        <v>202607180716</v>
      </c>
      <c r="C72" s="7" t="s">
        <v>18</v>
      </c>
      <c r="D72" s="7" t="s">
        <v>19</v>
      </c>
      <c r="E72" s="9">
        <v>60</v>
      </c>
      <c r="F72" s="9">
        <f t="shared" si="3"/>
        <v>18</v>
      </c>
      <c r="G72" s="9">
        <v>55.9</v>
      </c>
      <c r="H72" s="9">
        <f t="shared" si="4"/>
        <v>39.13</v>
      </c>
      <c r="I72" s="9">
        <f t="shared" si="5"/>
        <v>57.13</v>
      </c>
      <c r="J72" s="10" cm="1">
        <f t="array" ref="J72">SUMPRODUCT((C:C=C72)*(I:I&gt;I72))+1</f>
        <v>24</v>
      </c>
      <c r="K72" s="11"/>
    </row>
    <row r="73" s="1" customFormat="1" ht="20" customHeight="1" spans="1:11">
      <c r="A73" s="7">
        <v>1</v>
      </c>
      <c r="B73" s="8">
        <v>202607180701</v>
      </c>
      <c r="C73" s="7" t="s">
        <v>18</v>
      </c>
      <c r="D73" s="7" t="s">
        <v>19</v>
      </c>
      <c r="E73" s="9">
        <v>54</v>
      </c>
      <c r="F73" s="9">
        <f t="shared" si="3"/>
        <v>16.2</v>
      </c>
      <c r="G73" s="9">
        <v>53</v>
      </c>
      <c r="H73" s="9">
        <f t="shared" si="4"/>
        <v>37.1</v>
      </c>
      <c r="I73" s="9">
        <f t="shared" si="5"/>
        <v>53.3</v>
      </c>
      <c r="J73" s="10" cm="1">
        <f t="array" ref="J73">SUMPRODUCT((C:C=C73)*(I:I&gt;I73))+1</f>
        <v>25</v>
      </c>
      <c r="K73" s="11"/>
    </row>
    <row r="74" s="1" customFormat="1" ht="20" customHeight="1" spans="1:11">
      <c r="A74" s="7">
        <v>10</v>
      </c>
      <c r="B74" s="8">
        <v>202607180710</v>
      </c>
      <c r="C74" s="7" t="s">
        <v>18</v>
      </c>
      <c r="D74" s="7" t="s">
        <v>19</v>
      </c>
      <c r="E74" s="9">
        <v>0</v>
      </c>
      <c r="F74" s="9">
        <f t="shared" si="3"/>
        <v>0</v>
      </c>
      <c r="G74" s="9">
        <v>0</v>
      </c>
      <c r="H74" s="9">
        <f t="shared" si="4"/>
        <v>0</v>
      </c>
      <c r="I74" s="9">
        <f t="shared" si="5"/>
        <v>0</v>
      </c>
      <c r="J74" s="10" cm="1">
        <f t="array" ref="J74">SUMPRODUCT((C:C=C74)*(I:I&gt;I74))+1</f>
        <v>26</v>
      </c>
      <c r="K74" s="7" t="s">
        <v>15</v>
      </c>
    </row>
    <row r="75" s="1" customFormat="1" ht="20" customHeight="1" spans="1:11">
      <c r="A75" s="7">
        <v>15</v>
      </c>
      <c r="B75" s="8">
        <v>202607180715</v>
      </c>
      <c r="C75" s="7" t="s">
        <v>18</v>
      </c>
      <c r="D75" s="7" t="s">
        <v>19</v>
      </c>
      <c r="E75" s="9">
        <v>0</v>
      </c>
      <c r="F75" s="9">
        <f t="shared" si="3"/>
        <v>0</v>
      </c>
      <c r="G75" s="9">
        <v>0</v>
      </c>
      <c r="H75" s="9">
        <f t="shared" si="4"/>
        <v>0</v>
      </c>
      <c r="I75" s="9">
        <f t="shared" si="5"/>
        <v>0</v>
      </c>
      <c r="J75" s="10" cm="1">
        <f t="array" ref="J75">SUMPRODUCT((C:C=C75)*(I:I&gt;I75))+1</f>
        <v>26</v>
      </c>
      <c r="K75" s="7" t="s">
        <v>15</v>
      </c>
    </row>
    <row r="76" s="1" customFormat="1" ht="20" customHeight="1" spans="1:11">
      <c r="A76" s="7">
        <v>2</v>
      </c>
      <c r="B76" s="8">
        <v>202607180818</v>
      </c>
      <c r="C76" s="7" t="s">
        <v>20</v>
      </c>
      <c r="D76" s="7" t="s">
        <v>21</v>
      </c>
      <c r="E76" s="9">
        <v>68</v>
      </c>
      <c r="F76" s="9">
        <f t="shared" si="3"/>
        <v>20.4</v>
      </c>
      <c r="G76" s="9">
        <v>93.5</v>
      </c>
      <c r="H76" s="9">
        <f t="shared" si="4"/>
        <v>65.45</v>
      </c>
      <c r="I76" s="9">
        <f t="shared" si="5"/>
        <v>85.85</v>
      </c>
      <c r="J76" s="10" cm="1">
        <f t="array" ref="J76">SUMPRODUCT((C:C=C76)*(I:I&gt;I76))+1</f>
        <v>1</v>
      </c>
      <c r="K76" s="11"/>
    </row>
    <row r="77" s="1" customFormat="1" ht="20" customHeight="1" spans="1:11">
      <c r="A77" s="7">
        <v>3</v>
      </c>
      <c r="B77" s="8">
        <v>202607180819</v>
      </c>
      <c r="C77" s="7" t="s">
        <v>20</v>
      </c>
      <c r="D77" s="7" t="s">
        <v>21</v>
      </c>
      <c r="E77" s="9">
        <v>64</v>
      </c>
      <c r="F77" s="9">
        <f t="shared" si="3"/>
        <v>19.2</v>
      </c>
      <c r="G77" s="9">
        <v>91.5</v>
      </c>
      <c r="H77" s="9">
        <f t="shared" si="4"/>
        <v>64.05</v>
      </c>
      <c r="I77" s="9">
        <f t="shared" si="5"/>
        <v>83.25</v>
      </c>
      <c r="J77" s="10" cm="1">
        <f t="array" ref="J77">SUMPRODUCT((C:C=C77)*(I:I&gt;I77))+1</f>
        <v>2</v>
      </c>
      <c r="K77" s="11"/>
    </row>
    <row r="78" s="1" customFormat="1" ht="20" customHeight="1" spans="1:11">
      <c r="A78" s="7">
        <v>1</v>
      </c>
      <c r="B78" s="8">
        <v>202607180817</v>
      </c>
      <c r="C78" s="7" t="s">
        <v>20</v>
      </c>
      <c r="D78" s="7" t="s">
        <v>21</v>
      </c>
      <c r="E78" s="9">
        <v>58</v>
      </c>
      <c r="F78" s="9">
        <f t="shared" si="3"/>
        <v>17.4</v>
      </c>
      <c r="G78" s="9">
        <v>67</v>
      </c>
      <c r="H78" s="9">
        <f t="shared" si="4"/>
        <v>46.9</v>
      </c>
      <c r="I78" s="9">
        <f t="shared" si="5"/>
        <v>64.3</v>
      </c>
      <c r="J78" s="10" cm="1">
        <f t="array" ref="J78">SUMPRODUCT((C:C=C78)*(I:I&gt;I78))+1</f>
        <v>3</v>
      </c>
      <c r="K78" s="11"/>
    </row>
    <row r="79" s="1" customFormat="1" ht="20" customHeight="1" spans="1:11">
      <c r="A79" s="7">
        <v>4</v>
      </c>
      <c r="B79" s="8">
        <v>202607180820</v>
      </c>
      <c r="C79" s="7" t="s">
        <v>20</v>
      </c>
      <c r="D79" s="7" t="s">
        <v>21</v>
      </c>
      <c r="E79" s="9">
        <v>0</v>
      </c>
      <c r="F79" s="9">
        <f t="shared" si="3"/>
        <v>0</v>
      </c>
      <c r="G79" s="9">
        <v>0</v>
      </c>
      <c r="H79" s="9">
        <f t="shared" si="4"/>
        <v>0</v>
      </c>
      <c r="I79" s="9">
        <f t="shared" si="5"/>
        <v>0</v>
      </c>
      <c r="J79" s="10" cm="1">
        <f t="array" ref="J79">SUMPRODUCT((C:C=C79)*(I:I&gt;I79))+1</f>
        <v>4</v>
      </c>
      <c r="K79" s="7" t="s">
        <v>15</v>
      </c>
    </row>
    <row r="80" s="1" customFormat="1" ht="20" customHeight="1" spans="1:11">
      <c r="A80" s="7">
        <v>1</v>
      </c>
      <c r="B80" s="8">
        <v>202607180821</v>
      </c>
      <c r="C80" s="7" t="s">
        <v>22</v>
      </c>
      <c r="D80" s="7" t="s">
        <v>23</v>
      </c>
      <c r="E80" s="9">
        <v>68</v>
      </c>
      <c r="F80" s="9">
        <f t="shared" si="3"/>
        <v>20.4</v>
      </c>
      <c r="G80" s="9">
        <v>60</v>
      </c>
      <c r="H80" s="9">
        <f t="shared" si="4"/>
        <v>42</v>
      </c>
      <c r="I80" s="9">
        <f t="shared" si="5"/>
        <v>62.4</v>
      </c>
      <c r="J80" s="10" cm="1">
        <f t="array" ref="J80">SUMPRODUCT((C:C=C80)*(I:I&gt;I80))+1</f>
        <v>1</v>
      </c>
      <c r="K80" s="11"/>
    </row>
  </sheetData>
  <mergeCells count="1">
    <mergeCell ref="A2:K2"/>
  </mergeCells>
  <pageMargins left="0.751388888888889" right="0.751388888888889" top="1" bottom="1" header="0.5" footer="0.5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18764</dc:creator>
  <cp:lastModifiedBy>Administrator</cp:lastModifiedBy>
  <dcterms:created xsi:type="dcterms:W3CDTF">2026-07-21T07:16:00Z</dcterms:created>
  <dcterms:modified xsi:type="dcterms:W3CDTF">2026-07-22T03:15:26Z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26F1C1993381405CA8FE68B7FA49560A_13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