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汇总表" sheetId="12" r:id="rId1"/>
    <sheet name="Sheet2" sheetId="5" r:id="rId2"/>
  </sheets>
  <calcPr calcId="144525"/>
</workbook>
</file>

<file path=xl/sharedStrings.xml><?xml version="1.0" encoding="utf-8"?>
<sst xmlns="http://schemas.openxmlformats.org/spreadsheetml/2006/main" count="172" uniqueCount="134">
  <si>
    <t>湖北省规模养殖场动物疫病强制免疫疫苗经费“先打后补”汇总表</t>
  </si>
  <si>
    <t>十堰市郧阳区畜牧兽医服务中心                                                             2023年4月28日</t>
  </si>
  <si>
    <t>序号</t>
  </si>
  <si>
    <t>乡镇</t>
  </si>
  <si>
    <t>养殖场地址</t>
  </si>
  <si>
    <t>业主姓名</t>
  </si>
  <si>
    <t>审定“先打后补”畜禽数量</t>
  </si>
  <si>
    <t>补贴金额（元）</t>
  </si>
  <si>
    <t>备注</t>
  </si>
  <si>
    <t>生猪</t>
  </si>
  <si>
    <t>牛</t>
  </si>
  <si>
    <t>羊</t>
  </si>
  <si>
    <t>禽</t>
  </si>
  <si>
    <t>合计数</t>
  </si>
  <si>
    <t>母猪数（头）</t>
  </si>
  <si>
    <t>出栏数（头）</t>
  </si>
  <si>
    <t>无害化处理数（头）</t>
  </si>
  <si>
    <t>出栏（头)</t>
  </si>
  <si>
    <t>蛋鸡淘汰数（万羽)</t>
  </si>
  <si>
    <t>肉鸡出笼数（万羽）</t>
  </si>
  <si>
    <t>柳陂</t>
  </si>
  <si>
    <t>柳陂镇大桥村</t>
  </si>
  <si>
    <t>朱婷婷</t>
  </si>
  <si>
    <t>柳陂镇朋儒村</t>
  </si>
  <si>
    <t>石教生</t>
  </si>
  <si>
    <t>柳陂镇挖断岗村</t>
  </si>
  <si>
    <t>李家国</t>
  </si>
  <si>
    <t>柳陂镇辽瓦村</t>
  </si>
  <si>
    <t>刘光宗</t>
  </si>
  <si>
    <t>柳陂镇黎家店村</t>
  </si>
  <si>
    <t>张年志</t>
  </si>
  <si>
    <t>谭山</t>
  </si>
  <si>
    <t>谭山镇甲坑村</t>
  </si>
  <si>
    <t>王建</t>
  </si>
  <si>
    <t>谭山镇乌峪村</t>
  </si>
  <si>
    <t>王艳丽</t>
  </si>
  <si>
    <t>杨溪</t>
  </si>
  <si>
    <t>杨溪铺镇关门山村</t>
  </si>
  <si>
    <t>陈洪全</t>
  </si>
  <si>
    <t>杨溪铺镇刘湾村</t>
  </si>
  <si>
    <t>何世洪</t>
  </si>
  <si>
    <t>白桑</t>
  </si>
  <si>
    <t>白桑关镇白竹沟村</t>
  </si>
  <si>
    <t>常章华</t>
  </si>
  <si>
    <t>白桑关镇猴猿沟村</t>
  </si>
  <si>
    <t>王成强</t>
  </si>
  <si>
    <t>梅铺</t>
  </si>
  <si>
    <t>梅铺镇王河村</t>
  </si>
  <si>
    <t>曹群华</t>
  </si>
  <si>
    <t>谭家湾</t>
  </si>
  <si>
    <t>谭家湾镇圩坪村</t>
  </si>
  <si>
    <t>洪洋林</t>
  </si>
  <si>
    <t>谭家湾镇香炉山村</t>
  </si>
  <si>
    <t>余长明</t>
  </si>
  <si>
    <t>谭家湾镇谭家湾村</t>
  </si>
  <si>
    <t>马景山</t>
  </si>
  <si>
    <t>刘洞</t>
  </si>
  <si>
    <t>刘洞镇江峪村</t>
  </si>
  <si>
    <t>校涛</t>
  </si>
  <si>
    <t>白浪</t>
  </si>
  <si>
    <t>白浪镇丹江村</t>
  </si>
  <si>
    <t>孔吉红</t>
  </si>
  <si>
    <t>南化</t>
  </si>
  <si>
    <t>南化塘镇南化村</t>
  </si>
  <si>
    <t>刘正东</t>
  </si>
  <si>
    <t>南化塘镇华山村</t>
  </si>
  <si>
    <t>张士华</t>
  </si>
  <si>
    <t>南化塘镇黄柿坪村</t>
  </si>
  <si>
    <t>刘明</t>
  </si>
  <si>
    <t>南化塘镇青岩村</t>
  </si>
  <si>
    <t>孙军祥</t>
  </si>
  <si>
    <t>刘家奎</t>
  </si>
  <si>
    <t>南化塘镇三道梁村</t>
  </si>
  <si>
    <t>黄伟</t>
  </si>
  <si>
    <t>孔利敏</t>
  </si>
  <si>
    <t>孔庆红</t>
  </si>
  <si>
    <t>南化塘镇玉皇山村</t>
  </si>
  <si>
    <t>邓学均</t>
  </si>
  <si>
    <t>孔凡军</t>
  </si>
  <si>
    <t>南化塘镇化山村</t>
  </si>
  <si>
    <t>张新刚</t>
  </si>
  <si>
    <t>南化塘镇杜家河村</t>
  </si>
  <si>
    <t>曹中礼</t>
  </si>
  <si>
    <t>南化塘镇关帝庙村</t>
  </si>
  <si>
    <t>谢萌</t>
  </si>
  <si>
    <t>南化塘镇盐池河村</t>
  </si>
  <si>
    <t>杨自江</t>
  </si>
  <si>
    <t>许敬宝</t>
  </si>
  <si>
    <t>江高华</t>
  </si>
  <si>
    <t>张书华</t>
  </si>
  <si>
    <t>南化塘镇长新村</t>
  </si>
  <si>
    <t>宋玉环</t>
  </si>
  <si>
    <t>南化塘镇谢家沟村</t>
  </si>
  <si>
    <t>王德国</t>
  </si>
  <si>
    <t>谢远志</t>
  </si>
  <si>
    <t>梁青范</t>
  </si>
  <si>
    <t>刘传强</t>
  </si>
  <si>
    <t>时天仓</t>
  </si>
  <si>
    <t>李建林</t>
  </si>
  <si>
    <t>南化塘镇东溪村</t>
  </si>
  <si>
    <t>胡长林</t>
  </si>
  <si>
    <t>武乐俊</t>
  </si>
  <si>
    <t>南化塘镇江湾村</t>
  </si>
  <si>
    <t>韩涛</t>
  </si>
  <si>
    <t>姚明龙</t>
  </si>
  <si>
    <t>苏建西</t>
  </si>
  <si>
    <t>南化塘镇郑家村</t>
  </si>
  <si>
    <t>魏建立</t>
  </si>
  <si>
    <t>唐士华</t>
  </si>
  <si>
    <t>徐仁国</t>
  </si>
  <si>
    <t>南化塘镇马宗岭村</t>
  </si>
  <si>
    <t>杨付华</t>
  </si>
  <si>
    <t>赵建国</t>
  </si>
  <si>
    <t>南化塘镇大坪村</t>
  </si>
  <si>
    <t>王彦刚</t>
  </si>
  <si>
    <t>南化塘镇西河村</t>
  </si>
  <si>
    <t>孙超</t>
  </si>
  <si>
    <t>时天培</t>
  </si>
  <si>
    <t>毕建华</t>
  </si>
  <si>
    <t>李国兵</t>
  </si>
  <si>
    <t>王涛</t>
  </si>
  <si>
    <t>高元林</t>
  </si>
  <si>
    <t>卢波</t>
  </si>
  <si>
    <t>谢海英</t>
  </si>
  <si>
    <t>冯琳琳</t>
  </si>
  <si>
    <t>路培玲</t>
  </si>
  <si>
    <t>杨黄委</t>
  </si>
  <si>
    <t>王强</t>
  </si>
  <si>
    <t>吴静</t>
  </si>
  <si>
    <t>丁道范</t>
  </si>
  <si>
    <t>黄开林</t>
  </si>
  <si>
    <t>王玉贵</t>
  </si>
  <si>
    <t>夏磊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</si>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</sst>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tabSelected="1" workbookViewId="0">
      <selection activeCell="K9" sqref="K9"/>
    </sheetView>
  </sheetViews>
  <sheetFormatPr defaultColWidth="9" defaultRowHeight="13.5"/>
  <cols>
    <col min="1" max="1" width="4.125" customWidth="1"/>
    <col min="2" max="2" width="6.875" customWidth="1"/>
    <col min="3" max="3" width="18.75" style="1" customWidth="1"/>
    <col min="4" max="4" width="7.5" customWidth="1"/>
    <col min="5" max="5" width="10" style="2" customWidth="1"/>
    <col min="6" max="6" width="9.625" style="2" customWidth="1"/>
    <col min="7" max="7" width="8.75" style="2" customWidth="1"/>
    <col min="8" max="8" width="10.25" style="2" customWidth="1"/>
    <col min="9" max="9" width="7.125" style="2" customWidth="1"/>
    <col min="10" max="10" width="7.375" style="2" customWidth="1"/>
    <col min="11" max="11" width="10.75" style="2" customWidth="1"/>
    <col min="12" max="12" width="13.375" style="2" customWidth="1"/>
    <col min="13" max="13" width="11.75" style="3" customWidth="1"/>
    <col min="14" max="14" width="6" style="2" customWidth="1"/>
    <col min="16" max="16" width="9.375"/>
  </cols>
  <sheetData>
    <row r="1" ht="46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4"/>
      <c r="N1" s="4"/>
    </row>
    <row r="2" ht="3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5"/>
      <c r="N2" s="5"/>
    </row>
    <row r="3" ht="24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/>
      <c r="G3" s="6"/>
      <c r="H3" s="6"/>
      <c r="I3" s="6"/>
      <c r="J3" s="6"/>
      <c r="K3" s="6"/>
      <c r="L3" s="6"/>
      <c r="M3" s="16" t="s">
        <v>7</v>
      </c>
      <c r="N3" s="17" t="s">
        <v>8</v>
      </c>
    </row>
    <row r="4" ht="24" customHeight="1" spans="1:14">
      <c r="A4" s="6"/>
      <c r="B4" s="6"/>
      <c r="C4" s="6"/>
      <c r="D4" s="6"/>
      <c r="E4" s="6" t="s">
        <v>9</v>
      </c>
      <c r="F4" s="6"/>
      <c r="G4" s="6"/>
      <c r="H4" s="6"/>
      <c r="I4" s="6" t="s">
        <v>10</v>
      </c>
      <c r="J4" s="6" t="s">
        <v>11</v>
      </c>
      <c r="K4" s="18" t="s">
        <v>12</v>
      </c>
      <c r="L4" s="18"/>
      <c r="M4" s="19"/>
      <c r="N4" s="20"/>
    </row>
    <row r="5" ht="56.25" spans="1:14">
      <c r="A5" s="6"/>
      <c r="B5" s="6"/>
      <c r="C5" s="6"/>
      <c r="D5" s="6"/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17</v>
      </c>
      <c r="K5" s="6" t="s">
        <v>18</v>
      </c>
      <c r="L5" s="6" t="s">
        <v>19</v>
      </c>
      <c r="M5" s="21"/>
      <c r="N5" s="22"/>
    </row>
    <row r="6" ht="28" customHeight="1" spans="1:14">
      <c r="A6" s="7">
        <v>1</v>
      </c>
      <c r="B6" s="8" t="s">
        <v>20</v>
      </c>
      <c r="C6" s="7" t="s">
        <v>21</v>
      </c>
      <c r="D6" s="7" t="s">
        <v>22</v>
      </c>
      <c r="E6" s="7">
        <f t="shared" ref="E6:E19" si="0">F6+G6+H6</f>
        <v>3588</v>
      </c>
      <c r="F6" s="7">
        <v>600</v>
      </c>
      <c r="G6" s="7">
        <v>2573</v>
      </c>
      <c r="H6" s="7">
        <v>415</v>
      </c>
      <c r="I6" s="7"/>
      <c r="J6" s="7"/>
      <c r="K6" s="7"/>
      <c r="L6" s="7"/>
      <c r="M6" s="23">
        <f>E6*2.8</f>
        <v>10046.4</v>
      </c>
      <c r="N6" s="7"/>
    </row>
    <row r="7" ht="28" customHeight="1" spans="1:14">
      <c r="A7" s="7">
        <v>2</v>
      </c>
      <c r="B7" s="9"/>
      <c r="C7" s="7" t="s">
        <v>23</v>
      </c>
      <c r="D7" s="7" t="s">
        <v>24</v>
      </c>
      <c r="E7" s="7">
        <f t="shared" si="0"/>
        <v>5514</v>
      </c>
      <c r="F7" s="7">
        <v>1000</v>
      </c>
      <c r="G7" s="7">
        <v>4224</v>
      </c>
      <c r="H7" s="7">
        <v>290</v>
      </c>
      <c r="I7" s="7"/>
      <c r="J7" s="7"/>
      <c r="K7" s="7"/>
      <c r="L7" s="7"/>
      <c r="M7" s="23">
        <f t="shared" ref="M6:M19" si="1">E7*2.8</f>
        <v>15439.2</v>
      </c>
      <c r="N7" s="24"/>
    </row>
    <row r="8" ht="28" customHeight="1" spans="1:14">
      <c r="A8" s="7">
        <v>3</v>
      </c>
      <c r="B8" s="9"/>
      <c r="C8" s="7" t="s">
        <v>25</v>
      </c>
      <c r="D8" s="7" t="s">
        <v>26</v>
      </c>
      <c r="E8" s="7">
        <f t="shared" si="0"/>
        <v>5530</v>
      </c>
      <c r="F8" s="7">
        <v>1000</v>
      </c>
      <c r="G8" s="7">
        <v>3145</v>
      </c>
      <c r="H8" s="7">
        <v>1385</v>
      </c>
      <c r="I8" s="7"/>
      <c r="J8" s="7"/>
      <c r="K8" s="7"/>
      <c r="L8" s="25"/>
      <c r="M8" s="23">
        <f t="shared" si="1"/>
        <v>15484</v>
      </c>
      <c r="N8" s="7"/>
    </row>
    <row r="9" ht="28" customHeight="1" spans="1:14">
      <c r="A9" s="7">
        <v>4</v>
      </c>
      <c r="B9" s="9"/>
      <c r="C9" s="7" t="s">
        <v>27</v>
      </c>
      <c r="D9" s="7" t="s">
        <v>28</v>
      </c>
      <c r="E9" s="7">
        <f t="shared" si="0"/>
        <v>2850</v>
      </c>
      <c r="F9" s="7">
        <v>300</v>
      </c>
      <c r="G9" s="7">
        <v>2003</v>
      </c>
      <c r="H9" s="7">
        <v>547</v>
      </c>
      <c r="I9" s="7"/>
      <c r="J9" s="7"/>
      <c r="K9" s="26"/>
      <c r="L9" s="7"/>
      <c r="M9" s="23">
        <f t="shared" si="1"/>
        <v>7980</v>
      </c>
      <c r="N9" s="24"/>
    </row>
    <row r="10" ht="28" customHeight="1" spans="1:14">
      <c r="A10" s="7">
        <v>5</v>
      </c>
      <c r="B10" s="10"/>
      <c r="C10" s="7" t="s">
        <v>29</v>
      </c>
      <c r="D10" s="7" t="s">
        <v>30</v>
      </c>
      <c r="E10" s="7">
        <f t="shared" si="0"/>
        <v>654</v>
      </c>
      <c r="F10" s="7">
        <v>52</v>
      </c>
      <c r="G10" s="7">
        <v>602</v>
      </c>
      <c r="H10" s="7">
        <v>0</v>
      </c>
      <c r="I10" s="7"/>
      <c r="J10" s="7"/>
      <c r="K10" s="26"/>
      <c r="L10" s="7"/>
      <c r="M10" s="23">
        <f t="shared" si="1"/>
        <v>1831.2</v>
      </c>
      <c r="N10" s="24"/>
    </row>
    <row r="11" ht="28" customHeight="1" spans="1:14">
      <c r="A11" s="7">
        <v>6</v>
      </c>
      <c r="B11" s="8" t="s">
        <v>31</v>
      </c>
      <c r="C11" s="7" t="s">
        <v>32</v>
      </c>
      <c r="D11" s="7" t="s">
        <v>33</v>
      </c>
      <c r="E11" s="7">
        <f t="shared" si="0"/>
        <v>1150</v>
      </c>
      <c r="F11" s="7">
        <v>30</v>
      </c>
      <c r="G11" s="7">
        <v>1003</v>
      </c>
      <c r="H11" s="7">
        <v>117</v>
      </c>
      <c r="I11" s="7"/>
      <c r="J11" s="7"/>
      <c r="K11" s="26"/>
      <c r="L11" s="7"/>
      <c r="M11" s="23">
        <f t="shared" si="1"/>
        <v>3220</v>
      </c>
      <c r="N11" s="24"/>
    </row>
    <row r="12" ht="28" customHeight="1" spans="1:14">
      <c r="A12" s="7">
        <v>7</v>
      </c>
      <c r="B12" s="10"/>
      <c r="C12" s="7" t="s">
        <v>34</v>
      </c>
      <c r="D12" s="7" t="s">
        <v>35</v>
      </c>
      <c r="E12" s="7">
        <f t="shared" si="0"/>
        <v>2262</v>
      </c>
      <c r="F12" s="7">
        <v>300</v>
      </c>
      <c r="G12" s="7">
        <v>1018</v>
      </c>
      <c r="H12" s="7">
        <v>944</v>
      </c>
      <c r="I12" s="7"/>
      <c r="J12" s="7"/>
      <c r="K12" s="26"/>
      <c r="L12" s="7"/>
      <c r="M12" s="23">
        <f t="shared" si="1"/>
        <v>6333.6</v>
      </c>
      <c r="N12" s="24"/>
    </row>
    <row r="13" ht="28" customHeight="1" spans="1:14">
      <c r="A13" s="7">
        <v>8</v>
      </c>
      <c r="B13" s="8" t="s">
        <v>36</v>
      </c>
      <c r="C13" s="7" t="s">
        <v>37</v>
      </c>
      <c r="D13" s="7" t="s">
        <v>38</v>
      </c>
      <c r="E13" s="7">
        <f t="shared" si="0"/>
        <v>4025</v>
      </c>
      <c r="F13" s="7">
        <v>200</v>
      </c>
      <c r="G13" s="7">
        <v>1651</v>
      </c>
      <c r="H13" s="7">
        <v>2174</v>
      </c>
      <c r="I13" s="7"/>
      <c r="J13" s="7"/>
      <c r="K13" s="26"/>
      <c r="L13" s="7"/>
      <c r="M13" s="23">
        <f t="shared" si="1"/>
        <v>11270</v>
      </c>
      <c r="N13" s="24"/>
    </row>
    <row r="14" ht="28" customHeight="1" spans="1:14">
      <c r="A14" s="7">
        <v>9</v>
      </c>
      <c r="B14" s="10"/>
      <c r="C14" s="7" t="s">
        <v>39</v>
      </c>
      <c r="D14" s="7" t="s">
        <v>40</v>
      </c>
      <c r="E14" s="7">
        <f t="shared" si="0"/>
        <v>12873</v>
      </c>
      <c r="F14" s="7">
        <v>2000</v>
      </c>
      <c r="G14" s="7">
        <v>8192</v>
      </c>
      <c r="H14" s="7">
        <v>2681</v>
      </c>
      <c r="I14" s="7"/>
      <c r="J14" s="7"/>
      <c r="K14" s="26"/>
      <c r="L14" s="7"/>
      <c r="M14" s="23">
        <f t="shared" si="1"/>
        <v>36044.4</v>
      </c>
      <c r="N14" s="24"/>
    </row>
    <row r="15" ht="28" customHeight="1" spans="1:14">
      <c r="A15" s="7">
        <v>10</v>
      </c>
      <c r="B15" s="8" t="s">
        <v>41</v>
      </c>
      <c r="C15" s="7" t="s">
        <v>42</v>
      </c>
      <c r="D15" s="7" t="s">
        <v>43</v>
      </c>
      <c r="E15" s="7">
        <f t="shared" si="0"/>
        <v>1916</v>
      </c>
      <c r="F15" s="7">
        <v>300</v>
      </c>
      <c r="G15" s="7">
        <v>1483</v>
      </c>
      <c r="H15" s="7">
        <v>133</v>
      </c>
      <c r="I15" s="7"/>
      <c r="J15" s="7"/>
      <c r="K15" s="26"/>
      <c r="L15" s="7"/>
      <c r="M15" s="23">
        <f t="shared" si="1"/>
        <v>5364.8</v>
      </c>
      <c r="N15" s="24"/>
    </row>
    <row r="16" ht="28" customHeight="1" spans="1:14">
      <c r="A16" s="7">
        <v>11</v>
      </c>
      <c r="B16" s="10"/>
      <c r="C16" s="7" t="s">
        <v>44</v>
      </c>
      <c r="D16" s="7" t="s">
        <v>45</v>
      </c>
      <c r="E16" s="7">
        <f t="shared" si="0"/>
        <v>810</v>
      </c>
      <c r="F16" s="7">
        <v>60</v>
      </c>
      <c r="G16" s="7">
        <v>696</v>
      </c>
      <c r="H16" s="7">
        <v>54</v>
      </c>
      <c r="I16" s="7"/>
      <c r="J16" s="7"/>
      <c r="K16" s="26"/>
      <c r="L16" s="7"/>
      <c r="M16" s="23">
        <f t="shared" si="1"/>
        <v>2268</v>
      </c>
      <c r="N16" s="24"/>
    </row>
    <row r="17" ht="28" customHeight="1" spans="1:14">
      <c r="A17" s="7">
        <v>12</v>
      </c>
      <c r="B17" s="7" t="s">
        <v>46</v>
      </c>
      <c r="C17" s="11" t="s">
        <v>47</v>
      </c>
      <c r="D17" s="12" t="s">
        <v>48</v>
      </c>
      <c r="E17" s="7">
        <f t="shared" si="0"/>
        <v>3328</v>
      </c>
      <c r="F17" s="12">
        <v>953</v>
      </c>
      <c r="G17" s="12">
        <v>1042</v>
      </c>
      <c r="H17" s="12">
        <v>1333</v>
      </c>
      <c r="I17" s="12"/>
      <c r="J17" s="12"/>
      <c r="K17" s="27"/>
      <c r="L17" s="7"/>
      <c r="M17" s="23">
        <f t="shared" si="1"/>
        <v>9318.4</v>
      </c>
      <c r="N17" s="28"/>
    </row>
    <row r="18" ht="28" customHeight="1" spans="1:14">
      <c r="A18" s="7">
        <v>13</v>
      </c>
      <c r="B18" s="8" t="s">
        <v>49</v>
      </c>
      <c r="C18" s="7" t="s">
        <v>50</v>
      </c>
      <c r="D18" s="7" t="s">
        <v>51</v>
      </c>
      <c r="E18" s="7">
        <f t="shared" si="0"/>
        <v>12105</v>
      </c>
      <c r="F18" s="7">
        <v>1200</v>
      </c>
      <c r="G18" s="7">
        <v>9112</v>
      </c>
      <c r="H18" s="7">
        <v>1793</v>
      </c>
      <c r="I18" s="7"/>
      <c r="J18" s="7"/>
      <c r="K18" s="26"/>
      <c r="L18" s="7"/>
      <c r="M18" s="23">
        <f t="shared" si="1"/>
        <v>33894</v>
      </c>
      <c r="N18" s="24"/>
    </row>
    <row r="19" ht="28" customHeight="1" spans="1:14">
      <c r="A19" s="7">
        <v>14</v>
      </c>
      <c r="B19" s="9"/>
      <c r="C19" s="7" t="s">
        <v>52</v>
      </c>
      <c r="D19" s="12" t="s">
        <v>53</v>
      </c>
      <c r="E19" s="7">
        <f t="shared" si="0"/>
        <v>1707</v>
      </c>
      <c r="F19" s="12">
        <v>228</v>
      </c>
      <c r="G19" s="12">
        <v>1356</v>
      </c>
      <c r="H19" s="12">
        <v>123</v>
      </c>
      <c r="I19" s="12"/>
      <c r="J19" s="12"/>
      <c r="K19" s="27"/>
      <c r="L19" s="7"/>
      <c r="M19" s="23">
        <f t="shared" si="1"/>
        <v>4779.6</v>
      </c>
      <c r="N19" s="24"/>
    </row>
    <row r="20" ht="28" customHeight="1" spans="1:14">
      <c r="A20" s="7">
        <v>15</v>
      </c>
      <c r="B20" s="10"/>
      <c r="C20" s="11" t="s">
        <v>54</v>
      </c>
      <c r="D20" s="12" t="s">
        <v>55</v>
      </c>
      <c r="E20" s="12"/>
      <c r="F20" s="12"/>
      <c r="G20" s="12"/>
      <c r="H20" s="12"/>
      <c r="I20" s="12"/>
      <c r="J20" s="12"/>
      <c r="K20" s="27">
        <v>2.4835</v>
      </c>
      <c r="L20" s="7"/>
      <c r="M20" s="23">
        <f t="shared" ref="M20:M74" si="2">K20*1.5*3000</f>
        <v>11175.75</v>
      </c>
      <c r="N20" s="28"/>
    </row>
    <row r="21" ht="28" customHeight="1" spans="1:14">
      <c r="A21" s="7">
        <v>16</v>
      </c>
      <c r="B21" s="7" t="s">
        <v>56</v>
      </c>
      <c r="C21" s="11" t="s">
        <v>57</v>
      </c>
      <c r="D21" s="12" t="s">
        <v>58</v>
      </c>
      <c r="E21" s="12"/>
      <c r="F21" s="12"/>
      <c r="G21" s="12"/>
      <c r="H21" s="12"/>
      <c r="I21" s="12"/>
      <c r="J21" s="12"/>
      <c r="K21" s="27">
        <v>1.56</v>
      </c>
      <c r="L21" s="7"/>
      <c r="M21" s="23">
        <f t="shared" si="2"/>
        <v>7020</v>
      </c>
      <c r="N21" s="28"/>
    </row>
    <row r="22" ht="28" customHeight="1" spans="1:14">
      <c r="A22" s="7">
        <v>17</v>
      </c>
      <c r="B22" s="7" t="s">
        <v>59</v>
      </c>
      <c r="C22" s="7" t="s">
        <v>60</v>
      </c>
      <c r="D22" s="12" t="s">
        <v>61</v>
      </c>
      <c r="E22" s="12"/>
      <c r="F22" s="12"/>
      <c r="G22" s="12"/>
      <c r="H22" s="12"/>
      <c r="I22" s="12"/>
      <c r="J22" s="12"/>
      <c r="K22" s="27">
        <v>2.53</v>
      </c>
      <c r="L22" s="7"/>
      <c r="M22" s="23">
        <f t="shared" si="2"/>
        <v>11385</v>
      </c>
      <c r="N22" s="24"/>
    </row>
    <row r="23" ht="28" customHeight="1" spans="1:14">
      <c r="A23" s="7">
        <v>18</v>
      </c>
      <c r="B23" s="8" t="s">
        <v>62</v>
      </c>
      <c r="C23" s="11" t="s">
        <v>63</v>
      </c>
      <c r="D23" s="12" t="s">
        <v>64</v>
      </c>
      <c r="E23" s="12"/>
      <c r="F23" s="12"/>
      <c r="G23" s="12"/>
      <c r="H23" s="12"/>
      <c r="I23" s="12"/>
      <c r="J23" s="12"/>
      <c r="K23" s="27">
        <v>2.6</v>
      </c>
      <c r="L23" s="7"/>
      <c r="M23" s="23">
        <f t="shared" si="2"/>
        <v>11700</v>
      </c>
      <c r="N23" s="24"/>
    </row>
    <row r="24" ht="28" customHeight="1" spans="1:14">
      <c r="A24" s="7">
        <v>19</v>
      </c>
      <c r="B24" s="9"/>
      <c r="C24" s="11" t="s">
        <v>65</v>
      </c>
      <c r="D24" s="12" t="s">
        <v>66</v>
      </c>
      <c r="E24" s="12"/>
      <c r="F24" s="12"/>
      <c r="G24" s="12"/>
      <c r="H24" s="12"/>
      <c r="I24" s="12"/>
      <c r="J24" s="12"/>
      <c r="K24" s="27">
        <v>1</v>
      </c>
      <c r="L24" s="7"/>
      <c r="M24" s="23">
        <f t="shared" si="2"/>
        <v>4500</v>
      </c>
      <c r="N24" s="24"/>
    </row>
    <row r="25" ht="28" customHeight="1" spans="1:14">
      <c r="A25" s="7">
        <v>20</v>
      </c>
      <c r="B25" s="9"/>
      <c r="C25" s="7" t="s">
        <v>67</v>
      </c>
      <c r="D25" s="12" t="s">
        <v>68</v>
      </c>
      <c r="E25" s="12"/>
      <c r="F25" s="12"/>
      <c r="G25" s="12"/>
      <c r="H25" s="12"/>
      <c r="I25" s="12"/>
      <c r="J25" s="12"/>
      <c r="K25" s="27">
        <v>2.3</v>
      </c>
      <c r="L25" s="7"/>
      <c r="M25" s="23">
        <f t="shared" si="2"/>
        <v>10350</v>
      </c>
      <c r="N25" s="24"/>
    </row>
    <row r="26" ht="28" customHeight="1" spans="1:14">
      <c r="A26" s="7">
        <v>21</v>
      </c>
      <c r="B26" s="9"/>
      <c r="C26" s="7" t="s">
        <v>69</v>
      </c>
      <c r="D26" s="12" t="s">
        <v>70</v>
      </c>
      <c r="E26" s="12"/>
      <c r="F26" s="12"/>
      <c r="G26" s="12"/>
      <c r="H26" s="12"/>
      <c r="I26" s="12"/>
      <c r="J26" s="12"/>
      <c r="K26" s="27">
        <v>0.8</v>
      </c>
      <c r="L26" s="7"/>
      <c r="M26" s="23">
        <f t="shared" si="2"/>
        <v>3600</v>
      </c>
      <c r="N26" s="24"/>
    </row>
    <row r="27" ht="28" customHeight="1" spans="1:14">
      <c r="A27" s="7">
        <v>22</v>
      </c>
      <c r="B27" s="9"/>
      <c r="C27" s="11" t="s">
        <v>63</v>
      </c>
      <c r="D27" s="12" t="s">
        <v>71</v>
      </c>
      <c r="E27" s="12"/>
      <c r="F27" s="12"/>
      <c r="G27" s="12"/>
      <c r="H27" s="12"/>
      <c r="I27" s="12"/>
      <c r="J27" s="12"/>
      <c r="K27" s="27">
        <v>2.2</v>
      </c>
      <c r="L27" s="7"/>
      <c r="M27" s="23">
        <f t="shared" si="2"/>
        <v>9900</v>
      </c>
      <c r="N27" s="24"/>
    </row>
    <row r="28" ht="28" customHeight="1" spans="1:14">
      <c r="A28" s="7">
        <v>23</v>
      </c>
      <c r="B28" s="9"/>
      <c r="C28" s="7" t="s">
        <v>72</v>
      </c>
      <c r="D28" s="12" t="s">
        <v>73</v>
      </c>
      <c r="E28" s="12"/>
      <c r="F28" s="12"/>
      <c r="G28" s="12"/>
      <c r="H28" s="12"/>
      <c r="I28" s="12"/>
      <c r="J28" s="12"/>
      <c r="K28" s="27">
        <v>1.5</v>
      </c>
      <c r="L28" s="7"/>
      <c r="M28" s="23">
        <f t="shared" si="2"/>
        <v>6750</v>
      </c>
      <c r="N28" s="24"/>
    </row>
    <row r="29" ht="28" customHeight="1" spans="1:14">
      <c r="A29" s="7">
        <v>24</v>
      </c>
      <c r="B29" s="9"/>
      <c r="C29" s="7" t="s">
        <v>67</v>
      </c>
      <c r="D29" s="12" t="s">
        <v>74</v>
      </c>
      <c r="E29" s="12"/>
      <c r="F29" s="12"/>
      <c r="G29" s="12"/>
      <c r="H29" s="12"/>
      <c r="I29" s="12"/>
      <c r="J29" s="12"/>
      <c r="K29" s="27">
        <v>1.99</v>
      </c>
      <c r="L29" s="7"/>
      <c r="M29" s="23">
        <f t="shared" si="2"/>
        <v>8955</v>
      </c>
      <c r="N29" s="24"/>
    </row>
    <row r="30" ht="28" customHeight="1" spans="1:14">
      <c r="A30" s="7">
        <v>25</v>
      </c>
      <c r="B30" s="9"/>
      <c r="C30" s="7" t="s">
        <v>67</v>
      </c>
      <c r="D30" s="13" t="s">
        <v>75</v>
      </c>
      <c r="E30" s="13"/>
      <c r="F30" s="13"/>
      <c r="G30" s="13"/>
      <c r="H30" s="13"/>
      <c r="I30" s="13"/>
      <c r="J30" s="13"/>
      <c r="K30" s="13">
        <v>1.91</v>
      </c>
      <c r="L30" s="7"/>
      <c r="M30" s="23">
        <f t="shared" si="2"/>
        <v>8595</v>
      </c>
      <c r="N30" s="24"/>
    </row>
    <row r="31" ht="28" customHeight="1" spans="1:14">
      <c r="A31" s="7">
        <v>26</v>
      </c>
      <c r="B31" s="9" t="s">
        <v>62</v>
      </c>
      <c r="C31" s="11" t="s">
        <v>76</v>
      </c>
      <c r="D31" s="13" t="s">
        <v>77</v>
      </c>
      <c r="E31" s="13"/>
      <c r="F31" s="13"/>
      <c r="G31" s="13"/>
      <c r="H31" s="13"/>
      <c r="I31" s="13"/>
      <c r="J31" s="13"/>
      <c r="K31" s="13">
        <v>1.5</v>
      </c>
      <c r="L31" s="7"/>
      <c r="M31" s="23">
        <f t="shared" si="2"/>
        <v>6750</v>
      </c>
      <c r="N31" s="24"/>
    </row>
    <row r="32" ht="28" customHeight="1" spans="1:14">
      <c r="A32" s="7">
        <v>27</v>
      </c>
      <c r="B32" s="9"/>
      <c r="C32" s="7" t="s">
        <v>67</v>
      </c>
      <c r="D32" s="7" t="s">
        <v>78</v>
      </c>
      <c r="E32" s="7"/>
      <c r="F32" s="7"/>
      <c r="G32" s="7"/>
      <c r="H32" s="7"/>
      <c r="I32" s="7"/>
      <c r="J32" s="7"/>
      <c r="K32" s="26">
        <v>1.23</v>
      </c>
      <c r="L32" s="7"/>
      <c r="M32" s="23">
        <f t="shared" si="2"/>
        <v>5535</v>
      </c>
      <c r="N32" s="24"/>
    </row>
    <row r="33" ht="28" customHeight="1" spans="1:14">
      <c r="A33" s="7">
        <v>28</v>
      </c>
      <c r="B33" s="9"/>
      <c r="C33" s="7" t="s">
        <v>79</v>
      </c>
      <c r="D33" s="7" t="s">
        <v>80</v>
      </c>
      <c r="E33" s="7"/>
      <c r="F33" s="7"/>
      <c r="G33" s="7"/>
      <c r="H33" s="7"/>
      <c r="I33" s="7"/>
      <c r="J33" s="7"/>
      <c r="K33" s="26">
        <v>1.88</v>
      </c>
      <c r="L33" s="7"/>
      <c r="M33" s="23">
        <f t="shared" si="2"/>
        <v>8460</v>
      </c>
      <c r="N33" s="24"/>
    </row>
    <row r="34" ht="28" customHeight="1" spans="1:14">
      <c r="A34" s="7">
        <v>29</v>
      </c>
      <c r="B34" s="9"/>
      <c r="C34" s="7" t="s">
        <v>81</v>
      </c>
      <c r="D34" s="7" t="s">
        <v>82</v>
      </c>
      <c r="E34" s="7"/>
      <c r="F34" s="7"/>
      <c r="G34" s="7"/>
      <c r="H34" s="7"/>
      <c r="I34" s="7"/>
      <c r="J34" s="7"/>
      <c r="K34" s="26">
        <v>1.01</v>
      </c>
      <c r="L34" s="7"/>
      <c r="M34" s="23">
        <f t="shared" si="2"/>
        <v>4545</v>
      </c>
      <c r="N34" s="24"/>
    </row>
    <row r="35" ht="28" customHeight="1" spans="1:14">
      <c r="A35" s="7">
        <v>30</v>
      </c>
      <c r="B35" s="9"/>
      <c r="C35" s="7" t="s">
        <v>83</v>
      </c>
      <c r="D35" s="7" t="s">
        <v>84</v>
      </c>
      <c r="E35" s="7"/>
      <c r="F35" s="7"/>
      <c r="G35" s="7"/>
      <c r="H35" s="7"/>
      <c r="I35" s="7"/>
      <c r="J35" s="7"/>
      <c r="K35" s="26">
        <v>1.4</v>
      </c>
      <c r="L35" s="7"/>
      <c r="M35" s="23">
        <f t="shared" si="2"/>
        <v>6300</v>
      </c>
      <c r="N35" s="24"/>
    </row>
    <row r="36" ht="28" customHeight="1" spans="1:14">
      <c r="A36" s="7">
        <v>31</v>
      </c>
      <c r="B36" s="9"/>
      <c r="C36" s="11" t="s">
        <v>85</v>
      </c>
      <c r="D36" s="7" t="s">
        <v>86</v>
      </c>
      <c r="E36" s="7"/>
      <c r="F36" s="7"/>
      <c r="G36" s="7"/>
      <c r="H36" s="7"/>
      <c r="I36" s="7"/>
      <c r="J36" s="7"/>
      <c r="K36" s="26">
        <v>0.8</v>
      </c>
      <c r="L36" s="7"/>
      <c r="M36" s="23">
        <f t="shared" si="2"/>
        <v>3600</v>
      </c>
      <c r="N36" s="24"/>
    </row>
    <row r="37" ht="28" customHeight="1" spans="1:14">
      <c r="A37" s="7">
        <v>32</v>
      </c>
      <c r="B37" s="9"/>
      <c r="C37" s="11" t="s">
        <v>85</v>
      </c>
      <c r="D37" s="7" t="s">
        <v>87</v>
      </c>
      <c r="E37" s="7"/>
      <c r="F37" s="7"/>
      <c r="G37" s="7"/>
      <c r="H37" s="7"/>
      <c r="I37" s="7"/>
      <c r="J37" s="7"/>
      <c r="K37" s="7">
        <v>0.8</v>
      </c>
      <c r="L37" s="7"/>
      <c r="M37" s="23">
        <f t="shared" si="2"/>
        <v>3600</v>
      </c>
      <c r="N37" s="24"/>
    </row>
    <row r="38" ht="28" customHeight="1" spans="1:14">
      <c r="A38" s="7">
        <v>33</v>
      </c>
      <c r="B38" s="9"/>
      <c r="C38" s="7" t="s">
        <v>79</v>
      </c>
      <c r="D38" s="7" t="s">
        <v>88</v>
      </c>
      <c r="E38" s="7"/>
      <c r="F38" s="7"/>
      <c r="G38" s="7"/>
      <c r="H38" s="7"/>
      <c r="I38" s="7"/>
      <c r="J38" s="7"/>
      <c r="K38" s="7">
        <v>2.6</v>
      </c>
      <c r="L38" s="7"/>
      <c r="M38" s="23">
        <f t="shared" si="2"/>
        <v>11700</v>
      </c>
      <c r="N38" s="24"/>
    </row>
    <row r="39" ht="28" customHeight="1" spans="1:14">
      <c r="A39" s="7">
        <v>34</v>
      </c>
      <c r="B39" s="9"/>
      <c r="C39" s="11" t="s">
        <v>85</v>
      </c>
      <c r="D39" s="7" t="s">
        <v>89</v>
      </c>
      <c r="E39" s="7"/>
      <c r="F39" s="7"/>
      <c r="G39" s="7"/>
      <c r="H39" s="7"/>
      <c r="I39" s="7"/>
      <c r="J39" s="7"/>
      <c r="K39" s="7">
        <v>0.82</v>
      </c>
      <c r="L39" s="7"/>
      <c r="M39" s="23">
        <f t="shared" si="2"/>
        <v>3690</v>
      </c>
      <c r="N39" s="24"/>
    </row>
    <row r="40" ht="28" customHeight="1" spans="1:14">
      <c r="A40" s="7">
        <v>35</v>
      </c>
      <c r="B40" s="9"/>
      <c r="C40" s="7" t="s">
        <v>90</v>
      </c>
      <c r="D40" s="7" t="s">
        <v>91</v>
      </c>
      <c r="E40" s="7"/>
      <c r="F40" s="7"/>
      <c r="G40" s="7"/>
      <c r="H40" s="7"/>
      <c r="I40" s="7"/>
      <c r="J40" s="7"/>
      <c r="K40" s="7">
        <v>1</v>
      </c>
      <c r="L40" s="7"/>
      <c r="M40" s="23">
        <f t="shared" si="2"/>
        <v>4500</v>
      </c>
      <c r="N40" s="24"/>
    </row>
    <row r="41" ht="28" customHeight="1" spans="1:14">
      <c r="A41" s="7">
        <v>36</v>
      </c>
      <c r="B41" s="9"/>
      <c r="C41" s="11" t="s">
        <v>92</v>
      </c>
      <c r="D41" s="7" t="s">
        <v>93</v>
      </c>
      <c r="E41" s="7"/>
      <c r="F41" s="7"/>
      <c r="G41" s="7"/>
      <c r="H41" s="7"/>
      <c r="I41" s="7"/>
      <c r="J41" s="7"/>
      <c r="K41" s="7">
        <v>0.72</v>
      </c>
      <c r="L41" s="7"/>
      <c r="M41" s="23">
        <f t="shared" si="2"/>
        <v>3240</v>
      </c>
      <c r="N41" s="24"/>
    </row>
    <row r="42" ht="28" customHeight="1" spans="1:14">
      <c r="A42" s="7">
        <v>37</v>
      </c>
      <c r="B42" s="9"/>
      <c r="C42" s="11" t="s">
        <v>85</v>
      </c>
      <c r="D42" s="7" t="s">
        <v>94</v>
      </c>
      <c r="E42" s="7"/>
      <c r="F42" s="7"/>
      <c r="G42" s="7"/>
      <c r="H42" s="7"/>
      <c r="I42" s="7"/>
      <c r="J42" s="7"/>
      <c r="K42" s="7">
        <v>1</v>
      </c>
      <c r="L42" s="7"/>
      <c r="M42" s="23">
        <f t="shared" si="2"/>
        <v>4500</v>
      </c>
      <c r="N42" s="24"/>
    </row>
    <row r="43" ht="28" customHeight="1" spans="1:14">
      <c r="A43" s="7">
        <v>38</v>
      </c>
      <c r="B43" s="9"/>
      <c r="C43" s="11" t="s">
        <v>85</v>
      </c>
      <c r="D43" s="7" t="s">
        <v>95</v>
      </c>
      <c r="E43" s="7"/>
      <c r="F43" s="7"/>
      <c r="G43" s="7"/>
      <c r="H43" s="7"/>
      <c r="I43" s="7"/>
      <c r="J43" s="7"/>
      <c r="K43" s="7">
        <v>1</v>
      </c>
      <c r="L43" s="7"/>
      <c r="M43" s="23">
        <f t="shared" si="2"/>
        <v>4500</v>
      </c>
      <c r="N43" s="24"/>
    </row>
    <row r="44" ht="28" customHeight="1" spans="1:14">
      <c r="A44" s="7">
        <v>39</v>
      </c>
      <c r="B44" s="9"/>
      <c r="C44" s="11" t="s">
        <v>85</v>
      </c>
      <c r="D44" s="7" t="s">
        <v>96</v>
      </c>
      <c r="E44" s="12"/>
      <c r="F44" s="12"/>
      <c r="G44" s="12"/>
      <c r="H44" s="12"/>
      <c r="I44" s="12"/>
      <c r="J44" s="12"/>
      <c r="K44" s="7">
        <v>1</v>
      </c>
      <c r="L44" s="7"/>
      <c r="M44" s="23">
        <f t="shared" si="2"/>
        <v>4500</v>
      </c>
      <c r="N44" s="24"/>
    </row>
    <row r="45" ht="28" customHeight="1" spans="1:14">
      <c r="A45" s="7">
        <v>40</v>
      </c>
      <c r="B45" s="9"/>
      <c r="C45" s="7" t="s">
        <v>92</v>
      </c>
      <c r="D45" s="7" t="s">
        <v>97</v>
      </c>
      <c r="E45" s="12"/>
      <c r="F45" s="12"/>
      <c r="G45" s="12"/>
      <c r="H45" s="12"/>
      <c r="I45" s="12"/>
      <c r="J45" s="12"/>
      <c r="K45" s="7">
        <v>1.08</v>
      </c>
      <c r="L45" s="7"/>
      <c r="M45" s="23">
        <f t="shared" si="2"/>
        <v>4860</v>
      </c>
      <c r="N45" s="24"/>
    </row>
    <row r="46" ht="28" customHeight="1" spans="1:14">
      <c r="A46" s="7">
        <v>41</v>
      </c>
      <c r="B46" s="9"/>
      <c r="C46" s="7" t="s">
        <v>83</v>
      </c>
      <c r="D46" s="7" t="s">
        <v>98</v>
      </c>
      <c r="E46" s="12"/>
      <c r="F46" s="12"/>
      <c r="G46" s="12"/>
      <c r="H46" s="12"/>
      <c r="I46" s="12"/>
      <c r="J46" s="12"/>
      <c r="K46" s="7">
        <v>1.05</v>
      </c>
      <c r="L46" s="7"/>
      <c r="M46" s="23">
        <f t="shared" si="2"/>
        <v>4725</v>
      </c>
      <c r="N46" s="24"/>
    </row>
    <row r="47" ht="28" customHeight="1" spans="1:14">
      <c r="A47" s="7">
        <v>42</v>
      </c>
      <c r="B47" s="9" t="s">
        <v>62</v>
      </c>
      <c r="C47" s="7" t="s">
        <v>99</v>
      </c>
      <c r="D47" s="7" t="s">
        <v>100</v>
      </c>
      <c r="E47" s="12"/>
      <c r="F47" s="12"/>
      <c r="G47" s="12"/>
      <c r="H47" s="12"/>
      <c r="I47" s="12"/>
      <c r="J47" s="12"/>
      <c r="K47" s="7">
        <v>0.54</v>
      </c>
      <c r="L47" s="7"/>
      <c r="M47" s="23">
        <f t="shared" si="2"/>
        <v>2430</v>
      </c>
      <c r="N47" s="24"/>
    </row>
    <row r="48" ht="28" customHeight="1" spans="1:14">
      <c r="A48" s="7">
        <v>43</v>
      </c>
      <c r="B48" s="9"/>
      <c r="C48" s="11" t="s">
        <v>85</v>
      </c>
      <c r="D48" s="7" t="s">
        <v>101</v>
      </c>
      <c r="E48" s="12"/>
      <c r="F48" s="12"/>
      <c r="G48" s="12"/>
      <c r="H48" s="12"/>
      <c r="I48" s="12"/>
      <c r="J48" s="12"/>
      <c r="K48" s="7">
        <v>1.3</v>
      </c>
      <c r="L48" s="7"/>
      <c r="M48" s="23">
        <f t="shared" si="2"/>
        <v>5850</v>
      </c>
      <c r="N48" s="24"/>
    </row>
    <row r="49" ht="28" customHeight="1" spans="1:14">
      <c r="A49" s="7">
        <v>44</v>
      </c>
      <c r="B49" s="9"/>
      <c r="C49" s="7" t="s">
        <v>102</v>
      </c>
      <c r="D49" s="7" t="s">
        <v>103</v>
      </c>
      <c r="E49" s="12"/>
      <c r="F49" s="12"/>
      <c r="G49" s="12"/>
      <c r="H49" s="12"/>
      <c r="I49" s="12"/>
      <c r="J49" s="12"/>
      <c r="K49" s="7">
        <v>0.92</v>
      </c>
      <c r="L49" s="7"/>
      <c r="M49" s="23">
        <f t="shared" si="2"/>
        <v>4140</v>
      </c>
      <c r="N49" s="24"/>
    </row>
    <row r="50" ht="28" customHeight="1" spans="1:14">
      <c r="A50" s="7">
        <v>45</v>
      </c>
      <c r="B50" s="9"/>
      <c r="C50" s="7" t="s">
        <v>76</v>
      </c>
      <c r="D50" s="7" t="s">
        <v>104</v>
      </c>
      <c r="E50" s="12"/>
      <c r="F50" s="12"/>
      <c r="G50" s="12"/>
      <c r="H50" s="12"/>
      <c r="I50" s="12"/>
      <c r="J50" s="12"/>
      <c r="K50" s="29">
        <v>1.5</v>
      </c>
      <c r="L50" s="29"/>
      <c r="M50" s="23">
        <f t="shared" si="2"/>
        <v>6750</v>
      </c>
      <c r="N50" s="24"/>
    </row>
    <row r="51" ht="28" customHeight="1" spans="1:14">
      <c r="A51" s="7">
        <v>46</v>
      </c>
      <c r="B51" s="9"/>
      <c r="C51" s="7" t="s">
        <v>63</v>
      </c>
      <c r="D51" s="7" t="s">
        <v>105</v>
      </c>
      <c r="E51" s="12"/>
      <c r="F51" s="12"/>
      <c r="G51" s="12"/>
      <c r="H51" s="12"/>
      <c r="I51" s="12"/>
      <c r="J51" s="12"/>
      <c r="K51" s="29">
        <v>2.134</v>
      </c>
      <c r="L51" s="29"/>
      <c r="M51" s="23">
        <f t="shared" si="2"/>
        <v>9603</v>
      </c>
      <c r="N51" s="24"/>
    </row>
    <row r="52" ht="28" customHeight="1" spans="1:14">
      <c r="A52" s="7">
        <v>47</v>
      </c>
      <c r="B52" s="9"/>
      <c r="C52" s="7" t="s">
        <v>106</v>
      </c>
      <c r="D52" s="7" t="s">
        <v>107</v>
      </c>
      <c r="E52" s="12"/>
      <c r="F52" s="12"/>
      <c r="G52" s="12"/>
      <c r="H52" s="12"/>
      <c r="I52" s="12"/>
      <c r="J52" s="12"/>
      <c r="K52" s="29">
        <v>1.98</v>
      </c>
      <c r="L52" s="29"/>
      <c r="M52" s="23">
        <f t="shared" si="2"/>
        <v>8910</v>
      </c>
      <c r="N52" s="24"/>
    </row>
    <row r="53" ht="28" customHeight="1" spans="1:14">
      <c r="A53" s="7">
        <v>48</v>
      </c>
      <c r="B53" s="9"/>
      <c r="C53" s="7" t="s">
        <v>106</v>
      </c>
      <c r="D53" s="7" t="s">
        <v>108</v>
      </c>
      <c r="E53" s="12"/>
      <c r="F53" s="12"/>
      <c r="G53" s="12"/>
      <c r="H53" s="12"/>
      <c r="I53" s="12"/>
      <c r="J53" s="12"/>
      <c r="K53" s="29">
        <v>1</v>
      </c>
      <c r="L53" s="29"/>
      <c r="M53" s="23">
        <f t="shared" si="2"/>
        <v>4500</v>
      </c>
      <c r="N53" s="24"/>
    </row>
    <row r="54" ht="28" customHeight="1" spans="1:14">
      <c r="A54" s="7">
        <v>49</v>
      </c>
      <c r="B54" s="9"/>
      <c r="C54" s="11" t="s">
        <v>85</v>
      </c>
      <c r="D54" s="7" t="s">
        <v>109</v>
      </c>
      <c r="E54" s="12"/>
      <c r="F54" s="12"/>
      <c r="G54" s="12"/>
      <c r="H54" s="12"/>
      <c r="I54" s="12"/>
      <c r="J54" s="12"/>
      <c r="K54" s="29">
        <v>0.85</v>
      </c>
      <c r="L54" s="29"/>
      <c r="M54" s="23">
        <f t="shared" si="2"/>
        <v>3825</v>
      </c>
      <c r="N54" s="24"/>
    </row>
    <row r="55" ht="28" customHeight="1" spans="1:14">
      <c r="A55" s="7">
        <v>50</v>
      </c>
      <c r="B55" s="9"/>
      <c r="C55" s="7" t="s">
        <v>110</v>
      </c>
      <c r="D55" s="7" t="s">
        <v>111</v>
      </c>
      <c r="E55" s="12"/>
      <c r="F55" s="12"/>
      <c r="G55" s="12"/>
      <c r="H55" s="12"/>
      <c r="I55" s="12"/>
      <c r="J55" s="12"/>
      <c r="K55" s="29">
        <v>6.5</v>
      </c>
      <c r="L55" s="29"/>
      <c r="M55" s="23">
        <f t="shared" si="2"/>
        <v>29250</v>
      </c>
      <c r="N55" s="24"/>
    </row>
    <row r="56" ht="28" customHeight="1" spans="1:14">
      <c r="A56" s="7">
        <v>51</v>
      </c>
      <c r="B56" s="9"/>
      <c r="C56" s="7" t="s">
        <v>110</v>
      </c>
      <c r="D56" s="7" t="s">
        <v>112</v>
      </c>
      <c r="E56" s="12"/>
      <c r="F56" s="12"/>
      <c r="G56" s="12"/>
      <c r="H56" s="12"/>
      <c r="I56" s="12"/>
      <c r="J56" s="12"/>
      <c r="K56" s="29">
        <v>7.05</v>
      </c>
      <c r="L56" s="29"/>
      <c r="M56" s="23">
        <f t="shared" si="2"/>
        <v>31725</v>
      </c>
      <c r="N56" s="28"/>
    </row>
    <row r="57" ht="28" customHeight="1" spans="1:14">
      <c r="A57" s="7">
        <v>52</v>
      </c>
      <c r="B57" s="9"/>
      <c r="C57" s="7" t="s">
        <v>113</v>
      </c>
      <c r="D57" s="7" t="s">
        <v>114</v>
      </c>
      <c r="E57" s="12"/>
      <c r="F57" s="12"/>
      <c r="G57" s="12"/>
      <c r="H57" s="12"/>
      <c r="I57" s="12"/>
      <c r="J57" s="12"/>
      <c r="K57" s="29">
        <v>1</v>
      </c>
      <c r="L57" s="29"/>
      <c r="M57" s="23">
        <f t="shared" si="2"/>
        <v>4500</v>
      </c>
      <c r="N57" s="24"/>
    </row>
    <row r="58" ht="28" customHeight="1" spans="1:14">
      <c r="A58" s="7">
        <v>53</v>
      </c>
      <c r="B58" s="9"/>
      <c r="C58" s="7" t="s">
        <v>115</v>
      </c>
      <c r="D58" s="7" t="s">
        <v>116</v>
      </c>
      <c r="E58" s="12"/>
      <c r="F58" s="12"/>
      <c r="G58" s="12"/>
      <c r="H58" s="12"/>
      <c r="I58" s="12"/>
      <c r="J58" s="12"/>
      <c r="K58" s="29">
        <v>2.05</v>
      </c>
      <c r="L58" s="29"/>
      <c r="M58" s="23">
        <f t="shared" si="2"/>
        <v>9225</v>
      </c>
      <c r="N58" s="24"/>
    </row>
    <row r="59" ht="28" customHeight="1" spans="1:14">
      <c r="A59" s="7">
        <v>54</v>
      </c>
      <c r="B59" s="9"/>
      <c r="C59" s="7" t="s">
        <v>92</v>
      </c>
      <c r="D59" s="7" t="s">
        <v>117</v>
      </c>
      <c r="E59" s="12"/>
      <c r="F59" s="12"/>
      <c r="G59" s="12"/>
      <c r="H59" s="12"/>
      <c r="I59" s="12"/>
      <c r="J59" s="12"/>
      <c r="K59" s="29">
        <v>0.6</v>
      </c>
      <c r="L59" s="29"/>
      <c r="M59" s="23">
        <f t="shared" si="2"/>
        <v>2700</v>
      </c>
      <c r="N59" s="24"/>
    </row>
    <row r="60" ht="28" customHeight="1" spans="1:14">
      <c r="A60" s="7">
        <v>55</v>
      </c>
      <c r="B60" s="9"/>
      <c r="C60" s="7" t="s">
        <v>81</v>
      </c>
      <c r="D60" s="7" t="s">
        <v>118</v>
      </c>
      <c r="E60" s="12"/>
      <c r="F60" s="12"/>
      <c r="G60" s="12"/>
      <c r="H60" s="12"/>
      <c r="I60" s="12"/>
      <c r="J60" s="12"/>
      <c r="K60" s="29">
        <v>1.2</v>
      </c>
      <c r="L60" s="29"/>
      <c r="M60" s="23">
        <f t="shared" si="2"/>
        <v>5400</v>
      </c>
      <c r="N60" s="24"/>
    </row>
    <row r="61" ht="28" customHeight="1" spans="1:14">
      <c r="A61" s="7">
        <v>56</v>
      </c>
      <c r="B61" s="9"/>
      <c r="C61" s="7" t="s">
        <v>69</v>
      </c>
      <c r="D61" s="7" t="s">
        <v>119</v>
      </c>
      <c r="E61" s="12"/>
      <c r="F61" s="12"/>
      <c r="G61" s="12"/>
      <c r="H61" s="12"/>
      <c r="I61" s="12"/>
      <c r="J61" s="12"/>
      <c r="K61" s="29">
        <v>1.2</v>
      </c>
      <c r="L61" s="29"/>
      <c r="M61" s="23">
        <f t="shared" si="2"/>
        <v>5400</v>
      </c>
      <c r="N61" s="24"/>
    </row>
    <row r="62" ht="28" customHeight="1" spans="1:14">
      <c r="A62" s="7">
        <v>57</v>
      </c>
      <c r="B62" s="9"/>
      <c r="C62" s="7" t="s">
        <v>115</v>
      </c>
      <c r="D62" s="7" t="s">
        <v>120</v>
      </c>
      <c r="E62" s="12"/>
      <c r="F62" s="12"/>
      <c r="G62" s="12"/>
      <c r="H62" s="12"/>
      <c r="I62" s="12"/>
      <c r="J62" s="12"/>
      <c r="K62" s="29">
        <v>1.1</v>
      </c>
      <c r="L62" s="29"/>
      <c r="M62" s="23">
        <f t="shared" si="2"/>
        <v>4950</v>
      </c>
      <c r="N62" s="24"/>
    </row>
    <row r="63" ht="28" customHeight="1" spans="1:14">
      <c r="A63" s="7">
        <v>58</v>
      </c>
      <c r="B63" s="9" t="s">
        <v>62</v>
      </c>
      <c r="C63" s="7" t="s">
        <v>63</v>
      </c>
      <c r="D63" s="7" t="s">
        <v>121</v>
      </c>
      <c r="E63" s="12"/>
      <c r="F63" s="12"/>
      <c r="G63" s="12"/>
      <c r="H63" s="12"/>
      <c r="I63" s="12"/>
      <c r="J63" s="12"/>
      <c r="K63" s="29">
        <v>0.93</v>
      </c>
      <c r="L63" s="29"/>
      <c r="M63" s="23">
        <f t="shared" si="2"/>
        <v>4185</v>
      </c>
      <c r="N63" s="24"/>
    </row>
    <row r="64" ht="28" customHeight="1" spans="1:14">
      <c r="A64" s="7">
        <v>59</v>
      </c>
      <c r="B64" s="9"/>
      <c r="C64" s="7" t="s">
        <v>79</v>
      </c>
      <c r="D64" s="7" t="s">
        <v>122</v>
      </c>
      <c r="E64" s="12"/>
      <c r="F64" s="12"/>
      <c r="G64" s="12"/>
      <c r="H64" s="12"/>
      <c r="I64" s="12"/>
      <c r="J64" s="12"/>
      <c r="K64" s="29">
        <v>0.83</v>
      </c>
      <c r="L64" s="29"/>
      <c r="M64" s="23">
        <f t="shared" si="2"/>
        <v>3735</v>
      </c>
      <c r="N64" s="24"/>
    </row>
    <row r="65" ht="28" customHeight="1" spans="1:14">
      <c r="A65" s="7">
        <v>60</v>
      </c>
      <c r="B65" s="9"/>
      <c r="C65" s="7" t="s">
        <v>79</v>
      </c>
      <c r="D65" s="29" t="s">
        <v>123</v>
      </c>
      <c r="E65" s="12"/>
      <c r="F65" s="12"/>
      <c r="G65" s="12"/>
      <c r="H65" s="12"/>
      <c r="I65" s="12"/>
      <c r="J65" s="12"/>
      <c r="K65" s="29">
        <v>1</v>
      </c>
      <c r="L65" s="29"/>
      <c r="M65" s="23">
        <f t="shared" si="2"/>
        <v>4500</v>
      </c>
      <c r="N65" s="24"/>
    </row>
    <row r="66" ht="28" customHeight="1" spans="1:14">
      <c r="A66" s="7">
        <v>61</v>
      </c>
      <c r="B66" s="9"/>
      <c r="C66" s="29" t="s">
        <v>106</v>
      </c>
      <c r="D66" s="29" t="s">
        <v>124</v>
      </c>
      <c r="E66" s="12"/>
      <c r="F66" s="12"/>
      <c r="G66" s="12"/>
      <c r="H66" s="12"/>
      <c r="I66" s="12"/>
      <c r="J66" s="12"/>
      <c r="K66" s="29">
        <v>2.08</v>
      </c>
      <c r="L66" s="29"/>
      <c r="M66" s="23">
        <f t="shared" si="2"/>
        <v>9360</v>
      </c>
      <c r="N66" s="24"/>
    </row>
    <row r="67" ht="28" customHeight="1" spans="1:14">
      <c r="A67" s="7">
        <v>62</v>
      </c>
      <c r="B67" s="9"/>
      <c r="C67" s="29" t="s">
        <v>81</v>
      </c>
      <c r="D67" s="29" t="s">
        <v>125</v>
      </c>
      <c r="E67" s="12"/>
      <c r="F67" s="12"/>
      <c r="G67" s="12"/>
      <c r="H67" s="12"/>
      <c r="I67" s="12"/>
      <c r="J67" s="12"/>
      <c r="K67" s="29">
        <v>0.6</v>
      </c>
      <c r="L67" s="29"/>
      <c r="M67" s="23">
        <f t="shared" si="2"/>
        <v>2700</v>
      </c>
      <c r="N67" s="24"/>
    </row>
    <row r="68" ht="28" customHeight="1" spans="1:14">
      <c r="A68" s="7">
        <v>63</v>
      </c>
      <c r="B68" s="9"/>
      <c r="C68" s="26" t="s">
        <v>106</v>
      </c>
      <c r="D68" s="26" t="s">
        <v>126</v>
      </c>
      <c r="E68" s="26"/>
      <c r="F68" s="26"/>
      <c r="G68" s="26"/>
      <c r="H68" s="26"/>
      <c r="I68" s="26"/>
      <c r="J68" s="26"/>
      <c r="K68" s="26">
        <v>1.24</v>
      </c>
      <c r="L68" s="26"/>
      <c r="M68" s="23">
        <f t="shared" si="2"/>
        <v>5580</v>
      </c>
      <c r="N68" s="26"/>
    </row>
    <row r="69" ht="28" customHeight="1" spans="1:14">
      <c r="A69" s="7">
        <v>64</v>
      </c>
      <c r="B69" s="9"/>
      <c r="C69" s="26" t="s">
        <v>85</v>
      </c>
      <c r="D69" s="26" t="s">
        <v>127</v>
      </c>
      <c r="E69" s="26"/>
      <c r="F69" s="26"/>
      <c r="G69" s="26"/>
      <c r="H69" s="26"/>
      <c r="I69" s="26"/>
      <c r="J69" s="26"/>
      <c r="K69" s="26">
        <v>1</v>
      </c>
      <c r="L69" s="26"/>
      <c r="M69" s="23">
        <f t="shared" si="2"/>
        <v>4500</v>
      </c>
      <c r="N69" s="24"/>
    </row>
    <row r="70" ht="28" customHeight="1" spans="1:14">
      <c r="A70" s="7">
        <v>65</v>
      </c>
      <c r="B70" s="9"/>
      <c r="C70" s="26" t="s">
        <v>76</v>
      </c>
      <c r="D70" s="26" t="s">
        <v>128</v>
      </c>
      <c r="E70" s="26"/>
      <c r="F70" s="26"/>
      <c r="G70" s="26"/>
      <c r="H70" s="26"/>
      <c r="I70" s="26"/>
      <c r="J70" s="26"/>
      <c r="K70" s="26">
        <v>1.02</v>
      </c>
      <c r="L70" s="26"/>
      <c r="M70" s="23">
        <f t="shared" si="2"/>
        <v>4590</v>
      </c>
      <c r="N70" s="24"/>
    </row>
    <row r="71" ht="28" customHeight="1" spans="1:14">
      <c r="A71" s="7">
        <v>66</v>
      </c>
      <c r="B71" s="9"/>
      <c r="C71" s="26" t="s">
        <v>115</v>
      </c>
      <c r="D71" s="26" t="s">
        <v>129</v>
      </c>
      <c r="E71" s="26"/>
      <c r="F71" s="26"/>
      <c r="G71" s="26"/>
      <c r="H71" s="26"/>
      <c r="I71" s="26"/>
      <c r="J71" s="26"/>
      <c r="K71" s="26">
        <v>0.985</v>
      </c>
      <c r="L71" s="26"/>
      <c r="M71" s="23">
        <f t="shared" si="2"/>
        <v>4432.5</v>
      </c>
      <c r="N71" s="24"/>
    </row>
    <row r="72" ht="28" customHeight="1" spans="1:14">
      <c r="A72" s="7">
        <v>67</v>
      </c>
      <c r="B72" s="9"/>
      <c r="C72" s="29" t="s">
        <v>81</v>
      </c>
      <c r="D72" s="26" t="s">
        <v>130</v>
      </c>
      <c r="E72" s="26"/>
      <c r="F72" s="26"/>
      <c r="G72" s="26"/>
      <c r="H72" s="26"/>
      <c r="I72" s="26"/>
      <c r="J72" s="26"/>
      <c r="K72" s="26">
        <v>0.6</v>
      </c>
      <c r="L72" s="26"/>
      <c r="M72" s="23">
        <f t="shared" si="2"/>
        <v>2700</v>
      </c>
      <c r="N72" s="24"/>
    </row>
    <row r="73" ht="28" customHeight="1" spans="1:14">
      <c r="A73" s="7">
        <v>68</v>
      </c>
      <c r="B73" s="9"/>
      <c r="C73" s="29" t="s">
        <v>81</v>
      </c>
      <c r="D73" s="26" t="s">
        <v>131</v>
      </c>
      <c r="E73" s="26"/>
      <c r="F73" s="26"/>
      <c r="G73" s="26"/>
      <c r="H73" s="26"/>
      <c r="I73" s="26"/>
      <c r="J73" s="26"/>
      <c r="K73" s="26">
        <v>0.6</v>
      </c>
      <c r="L73" s="26"/>
      <c r="M73" s="23">
        <f t="shared" si="2"/>
        <v>2700</v>
      </c>
      <c r="N73" s="24"/>
    </row>
    <row r="74" ht="28" customHeight="1" spans="1:14">
      <c r="A74" s="7">
        <v>69</v>
      </c>
      <c r="B74" s="10"/>
      <c r="C74" s="26" t="s">
        <v>85</v>
      </c>
      <c r="D74" s="26" t="s">
        <v>132</v>
      </c>
      <c r="E74" s="26"/>
      <c r="F74" s="26"/>
      <c r="G74" s="26"/>
      <c r="H74" s="26"/>
      <c r="I74" s="26"/>
      <c r="J74" s="26"/>
      <c r="K74" s="26">
        <v>0.892</v>
      </c>
      <c r="L74" s="26"/>
      <c r="M74" s="23">
        <f t="shared" si="2"/>
        <v>4014</v>
      </c>
      <c r="N74" s="24"/>
    </row>
    <row r="75" ht="28" customHeight="1" spans="1:14">
      <c r="A75" s="7"/>
      <c r="B75" s="7" t="s">
        <v>133</v>
      </c>
      <c r="C75" s="26"/>
      <c r="D75" s="26"/>
      <c r="E75" s="26">
        <f>SUM(E6:E74)</f>
        <v>58312</v>
      </c>
      <c r="F75" s="26">
        <f>SUM(F6:F74)</f>
        <v>8223</v>
      </c>
      <c r="G75" s="26">
        <f>SUM(G6:G74)</f>
        <v>38100</v>
      </c>
      <c r="H75" s="26">
        <f>SUM(H6:H74)</f>
        <v>11989</v>
      </c>
      <c r="I75" s="26"/>
      <c r="J75" s="26"/>
      <c r="K75" s="26">
        <f>SUM(K6:K74)</f>
        <v>82.4645</v>
      </c>
      <c r="L75" s="26"/>
      <c r="M75" s="23">
        <f>SUM(M6:M74)</f>
        <v>534363.85</v>
      </c>
      <c r="N75" s="24"/>
    </row>
  </sheetData>
  <mergeCells count="19">
    <mergeCell ref="A1:N1"/>
    <mergeCell ref="E3:L3"/>
    <mergeCell ref="E4:H4"/>
    <mergeCell ref="K4:L4"/>
    <mergeCell ref="A3:A5"/>
    <mergeCell ref="B3:B5"/>
    <mergeCell ref="B6:B10"/>
    <mergeCell ref="B11:B12"/>
    <mergeCell ref="B13:B14"/>
    <mergeCell ref="B15:B16"/>
    <mergeCell ref="B18:B20"/>
    <mergeCell ref="B23:B30"/>
    <mergeCell ref="B31:B46"/>
    <mergeCell ref="B47:B62"/>
    <mergeCell ref="B63:B74"/>
    <mergeCell ref="C3:C5"/>
    <mergeCell ref="D3:D5"/>
    <mergeCell ref="M3:M5"/>
    <mergeCell ref="N3:N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2023-05-04T07:33:00Z</dcterms:created>
  <dcterms:modified xsi:type="dcterms:W3CDTF">2023-05-05T09:53:36Z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7250031A3EFE4443970D6E3AF45BE187_11</vt:lpwstr>
  </property>
  <property fmtid="{D5CDD505-2E9C-101B-9397-08002B2CF9AE}" pid="3" name="KSOProductBuildVer">
    <vt:lpwstr>2052-11.1.0.14036</vt:lpwstr>
  </property>
</Properties>
</file>