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9930"/>
  </bookViews>
  <sheets>
    <sheet name="新建项目" sheetId="1" r:id="rId1"/>
  </sheets>
  <definedNames>
    <definedName name="_xlnm.Print_Titles" localSheetId="0">新建项目!$1:$4</definedName>
  </definedNames>
  <calcPr calcId="125725"/>
</workbook>
</file>

<file path=xl/calcChain.xml><?xml version="1.0" encoding="utf-8"?>
<calcChain xmlns="http://schemas.openxmlformats.org/spreadsheetml/2006/main">
  <c r="H16" i="1"/>
  <c r="H7"/>
  <c r="H6"/>
  <c r="H26"/>
  <c r="H5" l="1"/>
</calcChain>
</file>

<file path=xl/sharedStrings.xml><?xml version="1.0" encoding="utf-8"?>
<sst xmlns="http://schemas.openxmlformats.org/spreadsheetml/2006/main" count="367" uniqueCount="205">
  <si>
    <t>序号</t>
  </si>
  <si>
    <t>项目名称</t>
  </si>
  <si>
    <t>项目类别</t>
  </si>
  <si>
    <t>项目类型</t>
  </si>
  <si>
    <t>项目
性质</t>
  </si>
  <si>
    <t>计划投资总额（万元）</t>
  </si>
  <si>
    <t>项目现状</t>
  </si>
  <si>
    <t>PPP安排</t>
  </si>
  <si>
    <t>申报单位基本情况</t>
  </si>
  <si>
    <t>项目负责人及联系方式</t>
  </si>
  <si>
    <t>项目联系人及联系方式</t>
  </si>
  <si>
    <t>备注</t>
  </si>
  <si>
    <t>政府现有支持安排</t>
  </si>
  <si>
    <t>社会资本
介入情况</t>
  </si>
  <si>
    <t>资产总额(万元)</t>
  </si>
  <si>
    <t>负债总额(万元)</t>
  </si>
  <si>
    <t>湖北工程技师学院建设</t>
  </si>
  <si>
    <t>教育</t>
  </si>
  <si>
    <t>新建</t>
  </si>
  <si>
    <t>非经营性项目</t>
  </si>
  <si>
    <t>本项目规划总用地面积317356平方米，规划净用地面积284309平方米，总建筑面积198661.7平方米，主要由综合楼、教学楼、实训楼、培训楼、图书馆、学生公寓、食堂和校园附属设施等组成。</t>
  </si>
  <si>
    <t>孝感市人力资源和社会保障局</t>
  </si>
  <si>
    <t>十三五期间</t>
  </si>
  <si>
    <t>设计、融资</t>
  </si>
  <si>
    <t>中央补助2000万元，地方配套1400万元</t>
  </si>
  <si>
    <t>无</t>
  </si>
  <si>
    <t>20年</t>
  </si>
  <si>
    <t>BOT</t>
  </si>
  <si>
    <t>项目资本金为2亿元，占总投资的33.3%；社会资本：政府资本=80：20</t>
  </si>
  <si>
    <t>可行性缺口补贴</t>
  </si>
  <si>
    <t>未成立</t>
  </si>
  <si>
    <t>李伟 13907290995</t>
  </si>
  <si>
    <t>李杏平 13995850146</t>
  </si>
  <si>
    <t>供销电子商务产业园</t>
  </si>
  <si>
    <t>农业</t>
  </si>
  <si>
    <t>经营性项目</t>
  </si>
  <si>
    <t xml:space="preserve">项目占地面积9002.7㎡，建筑占地面积为4991㎡。包括：
1）循环经济信息与交易中心；
2）废物预处理生产车间两栋；
3）新建仓库四栋。
</t>
  </si>
  <si>
    <t>市供销合作社</t>
  </si>
  <si>
    <t>2016-2020</t>
  </si>
  <si>
    <t>申报</t>
  </si>
  <si>
    <t>已由市城投公司拨付440万元</t>
  </si>
  <si>
    <t>15年</t>
  </si>
  <si>
    <t>项目资本金占总投资的30%；社会资本：政府资本=80：20</t>
  </si>
  <si>
    <t>使用者付费</t>
  </si>
  <si>
    <t>孝感市兴农电子商务有限公司（供销社占股）与社会资本合作成立项目公司</t>
  </si>
  <si>
    <t>夏正红 13995878919</t>
  </si>
  <si>
    <t>王伟琼 15171227913</t>
  </si>
  <si>
    <t>城区农贸市场标准化建设与改造升级</t>
  </si>
  <si>
    <t>公共服务</t>
  </si>
  <si>
    <r>
      <rPr>
        <sz val="9"/>
        <rFont val="宋体"/>
        <family val="3"/>
        <charset val="134"/>
      </rPr>
      <t>项目建筑面积79650M</t>
    </r>
    <r>
      <rPr>
        <vertAlign val="superscript"/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，设计42660M</t>
    </r>
    <r>
      <rPr>
        <vertAlign val="superscript"/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的农贸市场（包括营业大厅，配送区及仓库），电子显示屏信息发布、农产品检测中心、闭路电视监控、防盗报警及相应的市场配套设施等。(孝感城区)</t>
    </r>
  </si>
  <si>
    <t xml:space="preserve"> 孝感市商务局</t>
  </si>
  <si>
    <t>列入商业网点规划</t>
  </si>
  <si>
    <t>政府可行性缺口补助</t>
  </si>
  <si>
    <t>汪玉平 2832688</t>
  </si>
  <si>
    <t>郑德华 2850687</t>
  </si>
  <si>
    <t>供销社农业社会化综合服务平台建设项目</t>
  </si>
  <si>
    <t>争取中央财政支持700万元</t>
  </si>
  <si>
    <t>可行性缺口补助</t>
  </si>
  <si>
    <t>孝感市联丰资产经营管理有限公司（供销社全资）与社会资本合作成立项目公司</t>
  </si>
  <si>
    <t>孝感生物工程学校
改扩建工程</t>
  </si>
  <si>
    <t>准经营性项目</t>
  </si>
  <si>
    <t xml:space="preserve">拟建设50000㎡，其中还建实验实训楼5000㎡，还建教工宿舍楼13000㎡，临街商业街3000㎡。 
</t>
  </si>
  <si>
    <t>孝感生物工程学校</t>
  </si>
  <si>
    <t>2016年10月—2019年10月</t>
  </si>
  <si>
    <t>拟争取国家对中职学校的专项补助</t>
  </si>
  <si>
    <t>2016年10月—2026年10月</t>
  </si>
  <si>
    <t>社会资本投入90%，政府投入10%。</t>
  </si>
  <si>
    <t>朱荣高 13797167198</t>
  </si>
  <si>
    <t>周青 13871918588</t>
  </si>
  <si>
    <t xml:space="preserve">目前准备做可研，2017年启动建设。
</t>
  </si>
  <si>
    <t>董湖公园</t>
  </si>
  <si>
    <t>市政工程</t>
  </si>
  <si>
    <t>2.7公顷，计划投资810万（不含征地费），位于
纵1号路与横2号路交汇处</t>
  </si>
  <si>
    <t>市建委</t>
  </si>
  <si>
    <t>2018年1月——2020年12月</t>
  </si>
  <si>
    <t>政府付费</t>
  </si>
  <si>
    <t>石华明 13508638027</t>
  </si>
  <si>
    <t>陈丽 13789942105</t>
  </si>
  <si>
    <t>航空公园</t>
  </si>
  <si>
    <t>2017年1月——2019年12月</t>
  </si>
  <si>
    <t>理丝公园二期</t>
  </si>
  <si>
    <t>春云湖公园</t>
  </si>
  <si>
    <t>15.1公顷，计划投资4500万（不含征地费），
地点位于澴川路与乾坤大道交汇处东北角</t>
  </si>
  <si>
    <t>物流信息服务平台</t>
  </si>
  <si>
    <t>交通运输</t>
  </si>
  <si>
    <t>本项目以网络业务管理、信息交换和信息共享为支撑，建立一个综合、开放的B2B、B2C物流电子商务平台。</t>
  </si>
  <si>
    <t>市交通运输局</t>
  </si>
  <si>
    <t>2017.01.01-2021.12.31</t>
  </si>
  <si>
    <t>2017.01.01-2026.12.31</t>
  </si>
  <si>
    <t>BBO</t>
  </si>
  <si>
    <t>政府资本：社会资本=10:90</t>
  </si>
  <si>
    <t>熊海 13907299973</t>
  </si>
  <si>
    <t>徐晓 13227131212</t>
  </si>
  <si>
    <t>甩挂运输</t>
  </si>
  <si>
    <t>甩挂运输是当今世界通行的运输组织方式，与定挂运输相比，具有单位成本低等显著优势，具有显著的经济、环境效益。</t>
  </si>
  <si>
    <t>多式联运</t>
  </si>
  <si>
    <t xml:space="preserve"> 国际多式联运通过整合各种运输方式，提高运输效率和质量，满足了运输个性化的需求。</t>
  </si>
  <si>
    <t>孝感东城客运换乘中心</t>
  </si>
  <si>
    <t>本项目用地位于孝感市毛陈镇西汊村和井岗村交界处，占地面积约200亩。</t>
  </si>
  <si>
    <t>孝感市交通运输局</t>
  </si>
  <si>
    <t>2017-2020年</t>
  </si>
  <si>
    <t>政府拟投入8000万元</t>
  </si>
  <si>
    <t>张建伟 13971958279</t>
  </si>
  <si>
    <t>江国汉 13972685821</t>
  </si>
  <si>
    <t>发改委对该项目已立项。拟计划2017年开工</t>
  </si>
  <si>
    <t>孝感市双峰山全域文化旅游项目</t>
  </si>
  <si>
    <t>文化旅游</t>
  </si>
  <si>
    <t>经营性和公益性并有</t>
  </si>
  <si>
    <t>双峰山全域文化旅游项目项目范围包括双峰山62.5平方公里所有基础设施建设和景区景点开发，规划区域为一心一核一带，建设内容包括一心两轴多节点15个组团所有开发建设项目。</t>
  </si>
  <si>
    <t>孝感市双峰山旅游度假区管委会</t>
  </si>
  <si>
    <t>2017-2019</t>
  </si>
  <si>
    <t>制定实施方案、融资</t>
  </si>
  <si>
    <t>正在洽谈</t>
  </si>
  <si>
    <t>25年</t>
  </si>
  <si>
    <t>根据不同子项目分别采取不同方式运作</t>
  </si>
  <si>
    <t>项目资本金为10亿以上，占总投资的20%，出资比例待风险评估后确定</t>
  </si>
  <si>
    <t>政府可行性缺口补贴</t>
  </si>
  <si>
    <t>熊建平13907293625</t>
  </si>
  <si>
    <t>沈建军 13986450978</t>
  </si>
  <si>
    <t>一、</t>
    <phoneticPr fontId="5" type="noConversion"/>
  </si>
  <si>
    <t>二、</t>
    <phoneticPr fontId="5" type="noConversion"/>
  </si>
  <si>
    <t>高新嘉园</t>
  </si>
  <si>
    <t>保障性安居工程</t>
  </si>
  <si>
    <t>存量</t>
  </si>
  <si>
    <t>孝感市房管局</t>
  </si>
  <si>
    <t>2012年8月—2016年12月</t>
  </si>
  <si>
    <t>施工</t>
  </si>
  <si>
    <t>中央、市财政资金全部筹措到位</t>
  </si>
  <si>
    <t>社会资本正式参与后再议定</t>
  </si>
  <si>
    <t>TOT</t>
  </si>
  <si>
    <t>社会资本：政府资本=51：49</t>
  </si>
  <si>
    <t>目前未成立</t>
  </si>
  <si>
    <t>孝感市第一人民医院爱心护理院</t>
  </si>
  <si>
    <t>养老</t>
  </si>
  <si>
    <t>孝感市第一人民医院</t>
  </si>
  <si>
    <t>2017-2026</t>
  </si>
  <si>
    <t>运行</t>
  </si>
  <si>
    <t>漳州正兴集团、上海旌沃医疗器械有限公司</t>
  </si>
  <si>
    <t>社会资本占股51%</t>
  </si>
  <si>
    <t>李俊峰 13986465038</t>
  </si>
  <si>
    <t>李俊峰13986465038</t>
  </si>
  <si>
    <t>2017年拟开工项目</t>
    <phoneticPr fontId="5" type="noConversion"/>
  </si>
  <si>
    <t>(一)</t>
    <phoneticPr fontId="5" type="noConversion"/>
  </si>
  <si>
    <t>(二)</t>
    <phoneticPr fontId="5" type="noConversion"/>
  </si>
  <si>
    <t>2017年以后开工项目</t>
    <phoneticPr fontId="5" type="noConversion"/>
  </si>
  <si>
    <t>合 计</t>
    <phoneticPr fontId="5" type="noConversion"/>
  </si>
  <si>
    <t>项目
公司
设立
情况</t>
    <phoneticPr fontId="5" type="noConversion"/>
  </si>
  <si>
    <t>回报
机制</t>
    <phoneticPr fontId="5" type="noConversion"/>
  </si>
  <si>
    <t>投融资
结构</t>
    <phoneticPr fontId="5" type="noConversion"/>
  </si>
  <si>
    <t>PPP运作方式</t>
    <phoneticPr fontId="5" type="noConversion"/>
  </si>
  <si>
    <t>计划
合作
期限(年)</t>
    <phoneticPr fontId="5" type="noConversion"/>
  </si>
  <si>
    <t>所处
阶段</t>
    <phoneticPr fontId="5" type="noConversion"/>
  </si>
  <si>
    <t>实施
机构</t>
    <phoneticPr fontId="5" type="noConversion"/>
  </si>
  <si>
    <t>建设内
容及规模</t>
    <phoneticPr fontId="5" type="noConversion"/>
  </si>
  <si>
    <t>起止
时间</t>
    <phoneticPr fontId="5" type="noConversion"/>
  </si>
  <si>
    <t>新建
项目</t>
    <phoneticPr fontId="5" type="noConversion"/>
  </si>
  <si>
    <t>存量
项目</t>
    <phoneticPr fontId="5" type="noConversion"/>
  </si>
  <si>
    <t>有立项并已完成初步规划。</t>
    <phoneticPr fontId="5" type="noConversion"/>
  </si>
  <si>
    <r>
      <t>已完成可研，定于2</t>
    </r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theme="1"/>
        <rFont val="宋体"/>
        <family val="3"/>
        <charset val="134"/>
        <scheme val="minor"/>
      </rPr>
      <t>17年开工</t>
    </r>
    <phoneticPr fontId="5" type="noConversion"/>
  </si>
  <si>
    <r>
      <t>初步计划2</t>
    </r>
    <r>
      <rPr>
        <sz val="10"/>
        <rFont val="宋体"/>
        <family val="3"/>
        <charset val="134"/>
        <scheme val="minor"/>
      </rPr>
      <t>0</t>
    </r>
    <r>
      <rPr>
        <sz val="10"/>
        <rFont val="宋体"/>
        <family val="3"/>
        <charset val="134"/>
        <scheme val="minor"/>
      </rPr>
      <t>17年开工</t>
    </r>
    <phoneticPr fontId="5" type="noConversion"/>
  </si>
  <si>
    <r>
      <t>前期工作正在实施，初步计划2</t>
    </r>
    <r>
      <rPr>
        <sz val="10"/>
        <rFont val="宋体"/>
        <family val="3"/>
        <charset val="134"/>
        <scheme val="minor"/>
      </rPr>
      <t>0</t>
    </r>
    <r>
      <rPr>
        <sz val="10"/>
        <rFont val="宋体"/>
        <family val="3"/>
        <charset val="134"/>
        <scheme val="minor"/>
      </rPr>
      <t>17年开工</t>
    </r>
    <phoneticPr fontId="5" type="noConversion"/>
  </si>
  <si>
    <t>2017城建计划已上报</t>
    <phoneticPr fontId="5" type="noConversion"/>
  </si>
  <si>
    <t>齐艳舟13907295738</t>
  </si>
  <si>
    <t>6栋1704套保障性住房，建筑面积127660平方米。拟引入社会资本，置换政府部分投资</t>
    <phoneticPr fontId="5" type="noConversion"/>
  </si>
  <si>
    <t>2008-2013.09</t>
  </si>
  <si>
    <t>政府投入4300万元</t>
  </si>
  <si>
    <r>
      <t>项目占地面积</t>
    </r>
    <r>
      <rPr>
        <sz val="10"/>
        <color indexed="8"/>
        <rFont val="Times New Roman"/>
        <family val="1"/>
      </rPr>
      <t>80</t>
    </r>
    <r>
      <rPr>
        <sz val="10"/>
        <color indexed="8"/>
        <rFont val="宋体"/>
        <family val="3"/>
        <charset val="134"/>
      </rPr>
      <t>亩，建筑总面积</t>
    </r>
    <r>
      <rPr>
        <sz val="10"/>
        <color indexed="8"/>
        <rFont val="Times New Roman"/>
        <family val="1"/>
      </rPr>
      <t>56404m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，总投资</t>
    </r>
    <r>
      <rPr>
        <sz val="10"/>
        <color indexed="8"/>
        <rFont val="Times New Roman"/>
        <family val="1"/>
      </rPr>
      <t>1.3</t>
    </r>
    <r>
      <rPr>
        <sz val="10"/>
        <color indexed="8"/>
        <rFont val="宋体"/>
        <family val="3"/>
        <charset val="134"/>
      </rPr>
      <t>亿元，设置床位单体间</t>
    </r>
    <r>
      <rPr>
        <sz val="10"/>
        <color indexed="8"/>
        <rFont val="Times New Roman"/>
        <family val="1"/>
      </rPr>
      <t>600</t>
    </r>
    <r>
      <rPr>
        <sz val="10"/>
        <color indexed="8"/>
        <rFont val="宋体"/>
        <family val="3"/>
        <charset val="134"/>
      </rPr>
      <t>间，可入住</t>
    </r>
    <r>
      <rPr>
        <sz val="10"/>
        <color indexed="8"/>
        <rFont val="Times New Roman"/>
        <family val="1"/>
      </rPr>
      <t>600-1200</t>
    </r>
    <r>
      <rPr>
        <sz val="10"/>
        <color indexed="8"/>
        <rFont val="宋体"/>
        <family val="3"/>
        <charset val="134"/>
      </rPr>
      <t>位老人。拟引入社会资本置换政府部分投资</t>
    </r>
    <phoneticPr fontId="5" type="noConversion"/>
  </si>
  <si>
    <t>6.39公顷，计划投资5379.91万（含绿化建设、征地拆迁、建设其他费），地
点位于航空北路</t>
  </si>
  <si>
    <r>
      <t>21公顷，计划投资</t>
    </r>
    <r>
      <rPr>
        <sz val="10"/>
        <rFont val="宋体"/>
        <family val="3"/>
        <charset val="134"/>
      </rPr>
      <t>11368.6万（含绿化建设、征地拆迁、建设其他费），
地点位于107复线高架桥</t>
    </r>
  </si>
  <si>
    <t>土地托管、半托管模式承接社会化服务</t>
  </si>
  <si>
    <t>临空经济区城市地下综合管廊</t>
  </si>
  <si>
    <t>本项目地下综合管廊工程分两期建设。一期工程全长18.3km；二期工程全长16.6km。目前，一期工程中横2＃路、纵2＃路及陈天大道综合管廊工程土建部分已完工，共11.6km。</t>
  </si>
  <si>
    <t>2017-2037</t>
  </si>
  <si>
    <t>审批</t>
  </si>
  <si>
    <t>BOT+TOT</t>
  </si>
  <si>
    <t>垃圾处理</t>
  </si>
  <si>
    <t>存量+新建</t>
  </si>
  <si>
    <t>孝感市城市管理局</t>
  </si>
  <si>
    <t>2016-2040</t>
  </si>
  <si>
    <t>设计</t>
  </si>
  <si>
    <t>本项目贷款 40000 万元， 占 69.87%； 项目资本金 17248.96万元， 占 30.13%。
项目资本金采取 PPP 模式进行融资， 并同时积极争取国家和省的资金支持。</t>
  </si>
  <si>
    <t>未设立</t>
  </si>
  <si>
    <t xml:space="preserve">秦云2841858 </t>
  </si>
  <si>
    <t>孝感市建委</t>
    <phoneticPr fontId="5" type="noConversion"/>
  </si>
  <si>
    <t>项目资本金比例30%。政府与社会资本占资本金的比例：5：95</t>
    <phoneticPr fontId="5" type="noConversion"/>
  </si>
  <si>
    <t>张书成13871895999</t>
    <phoneticPr fontId="5" type="noConversion"/>
  </si>
  <si>
    <t>刘友安 13507290065</t>
    <phoneticPr fontId="5" type="noConversion"/>
  </si>
  <si>
    <t>孝感市静脉产业园（一期）</t>
    <phoneticPr fontId="5" type="noConversion"/>
  </si>
  <si>
    <t>本项目总占地约 361.5 亩， 由 2 个功能区组成。 其中， 垃圾综合处理场占地面积 270 亩， 总库容 130 万 m³。 生活垃圾焚烧处理厂占地面积 91.5 亩， 工程规模为城市生活垃圾处理能力 1050t/d。</t>
    <phoneticPr fontId="5" type="noConversion"/>
  </si>
  <si>
    <t>安排中央预算内投资1510万元。</t>
    <phoneticPr fontId="5" type="noConversion"/>
  </si>
  <si>
    <t>郑文革15607290606</t>
    <phoneticPr fontId="5" type="noConversion"/>
  </si>
  <si>
    <t>海绵城市</t>
  </si>
  <si>
    <t>本项目主要内容包括绿地建设、海绵社区建设、公共设施改造、道路交通系统改造、湿地等 31 个项目。</t>
  </si>
  <si>
    <t>孝感市城乡建设委员会</t>
  </si>
  <si>
    <t>2016-2035</t>
  </si>
  <si>
    <t>本项目贷款66000万元，占69.8%；项目资本金28531.9万元，占30.2%。
项目资本金采取PPP模式进行融资，并同时积极争取国家和省的资金支持。</t>
  </si>
  <si>
    <t>谢青云 2319503</t>
  </si>
  <si>
    <t>孝感市临空经济区海绵城市示范区</t>
    <phoneticPr fontId="5" type="noConversion"/>
  </si>
  <si>
    <t>政府付费</t>
    <phoneticPr fontId="5" type="noConversion"/>
  </si>
  <si>
    <t>毛宁波13607294486</t>
    <phoneticPr fontId="5" type="noConversion"/>
  </si>
  <si>
    <r>
      <t>人员
编制(人</t>
    </r>
    <r>
      <rPr>
        <sz val="10"/>
        <rFont val="宋体"/>
        <family val="3"/>
        <charset val="134"/>
        <scheme val="minor"/>
      </rPr>
      <t>)</t>
    </r>
    <phoneticPr fontId="5" type="noConversion"/>
  </si>
  <si>
    <t>财政部第二批示范项目</t>
    <phoneticPr fontId="5" type="noConversion"/>
  </si>
  <si>
    <t>财政部第三批示范项目</t>
    <phoneticPr fontId="5" type="noConversion"/>
  </si>
  <si>
    <t>省级示范项目</t>
    <phoneticPr fontId="5" type="noConversion"/>
  </si>
  <si>
    <t>孝感市本级PPP项目库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</si>
</sst>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;_룿"/>
  </numFmts>
  <fonts count="29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22"/>
      <name val="宋体"/>
      <family val="3"/>
      <charset val="134"/>
      <scheme val="maj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vertAlign val="superscript"/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22"/>
      <name val="方正小标宋简体"/>
      <family val="3"/>
      <charset val="134"/>
    </font>
    <font>
      <b/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47">
    <xf numFmtId="0" fontId="0" fillId="0" borderId="0" xfId="0">
      <alignment vertical="center"/>
    </xf>
    <xf numFmtId="0" fontId="2" fillId="2" borderId="0" xfId="0" applyNumberFormat="1" applyFont="1" applyFill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/>
    </xf>
    <xf numFmtId="0" fontId="0" fillId="2" borderId="0" xfId="0" applyFill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vertical="center" wrapText="1"/>
    </xf>
    <xf numFmtId="0" fontId="18" fillId="2" borderId="1" xfId="0" applyFont="1" applyFill="1" applyBorder="1">
      <alignment vertical="center"/>
    </xf>
    <xf numFmtId="0" fontId="18" fillId="2" borderId="0" xfId="0" applyFont="1" applyFill="1">
      <alignment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Alignment="1">
      <alignment vertical="center"/>
    </xf>
    <xf numFmtId="0" fontId="28" fillId="0" borderId="0" xfId="0" applyNumberFormat="1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right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tabSelected="1" zoomScale="90" zoomScaleNormal="90" workbookViewId="0">
      <pane ySplit="4" topLeftCell="A5" activePane="bottomLeft" state="frozen"/>
      <selection pane="bottomLeft" activeCell="U2" sqref="U2:W2"/>
    </sheetView>
  </sheetViews>
  <sheetFormatPr defaultColWidth="9" defaultRowHeight="13.5"/>
  <cols>
    <col min="1" max="1" width="4.875" style="16" customWidth="1"/>
    <col min="2" max="2" width="7.5" style="16" customWidth="1"/>
    <col min="3" max="3" width="4" style="16" customWidth="1"/>
    <col min="4" max="4" width="4.125" style="16" hidden="1" customWidth="1"/>
    <col min="5" max="5" width="6.25" style="16" customWidth="1"/>
    <col min="6" max="6" width="9" style="16"/>
    <col min="7" max="7" width="7.375" style="16" customWidth="1"/>
    <col min="8" max="8" width="8.75" style="16" customWidth="1"/>
    <col min="9" max="9" width="6.75" style="16" customWidth="1"/>
    <col min="10" max="10" width="6.25" style="16" customWidth="1"/>
    <col min="11" max="11" width="5.625" style="16" customWidth="1"/>
    <col min="12" max="12" width="4.625" style="16" customWidth="1"/>
    <col min="13" max="14" width="5.25" style="16" customWidth="1"/>
    <col min="15" max="15" width="9" style="16"/>
    <col min="16" max="16" width="7.625" style="16" customWidth="1"/>
    <col min="17" max="17" width="7.125" style="16" customWidth="1"/>
    <col min="18" max="18" width="5.75" style="16" customWidth="1"/>
    <col min="19" max="19" width="6.25" style="16" customWidth="1"/>
    <col min="20" max="20" width="6" style="16" customWidth="1"/>
    <col min="21" max="21" width="7.25" style="16" customWidth="1"/>
    <col min="22" max="22" width="6.375" style="16" customWidth="1"/>
    <col min="23" max="23" width="7.625" style="16" customWidth="1"/>
    <col min="24" max="16384" width="9" style="16"/>
  </cols>
  <sheetData>
    <row r="1" spans="1:23" s="21" customFormat="1" ht="35.1" customHeight="1">
      <c r="A1" s="43" t="s">
        <v>204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s="21" customFormat="1" ht="16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46"/>
      <c r="V2" s="46"/>
      <c r="W2" s="46"/>
    </row>
    <row r="3" spans="1:23" s="1" customFormat="1" ht="23.25" customHeight="1">
      <c r="A3" s="44" t="s">
        <v>0</v>
      </c>
      <c r="B3" s="45" t="s">
        <v>1</v>
      </c>
      <c r="C3" s="45" t="s">
        <v>2</v>
      </c>
      <c r="D3" s="45" t="s">
        <v>3</v>
      </c>
      <c r="E3" s="45" t="s">
        <v>4</v>
      </c>
      <c r="F3" s="45" t="s">
        <v>153</v>
      </c>
      <c r="G3" s="45" t="s">
        <v>152</v>
      </c>
      <c r="H3" s="45" t="s">
        <v>5</v>
      </c>
      <c r="I3" s="45" t="s">
        <v>154</v>
      </c>
      <c r="J3" s="44" t="s">
        <v>6</v>
      </c>
      <c r="K3" s="44"/>
      <c r="L3" s="44"/>
      <c r="M3" s="44" t="s">
        <v>7</v>
      </c>
      <c r="N3" s="44"/>
      <c r="O3" s="44"/>
      <c r="P3" s="44"/>
      <c r="Q3" s="44"/>
      <c r="R3" s="44" t="s">
        <v>8</v>
      </c>
      <c r="S3" s="44"/>
      <c r="T3" s="44"/>
      <c r="U3" s="44" t="s">
        <v>9</v>
      </c>
      <c r="V3" s="44" t="s">
        <v>10</v>
      </c>
      <c r="W3" s="45" t="s">
        <v>11</v>
      </c>
    </row>
    <row r="4" spans="1:23" s="1" customFormat="1" ht="51" customHeight="1">
      <c r="A4" s="44"/>
      <c r="B4" s="45"/>
      <c r="C4" s="45"/>
      <c r="D4" s="45"/>
      <c r="E4" s="45"/>
      <c r="F4" s="45"/>
      <c r="G4" s="45"/>
      <c r="H4" s="45"/>
      <c r="I4" s="45"/>
      <c r="J4" s="18" t="s">
        <v>151</v>
      </c>
      <c r="K4" s="18" t="s">
        <v>12</v>
      </c>
      <c r="L4" s="19" t="s">
        <v>13</v>
      </c>
      <c r="M4" s="18" t="s">
        <v>150</v>
      </c>
      <c r="N4" s="18" t="s">
        <v>149</v>
      </c>
      <c r="O4" s="18" t="s">
        <v>148</v>
      </c>
      <c r="P4" s="18" t="s">
        <v>147</v>
      </c>
      <c r="Q4" s="18" t="s">
        <v>146</v>
      </c>
      <c r="R4" s="42" t="s">
        <v>200</v>
      </c>
      <c r="S4" s="18" t="s">
        <v>14</v>
      </c>
      <c r="T4" s="18" t="s">
        <v>15</v>
      </c>
      <c r="U4" s="44"/>
      <c r="V4" s="44"/>
      <c r="W4" s="45"/>
    </row>
    <row r="5" spans="1:23" s="1" customFormat="1" ht="19.5" customHeight="1">
      <c r="A5" s="22"/>
      <c r="B5" s="23" t="s">
        <v>145</v>
      </c>
      <c r="C5" s="22"/>
      <c r="D5" s="22"/>
      <c r="E5" s="23"/>
      <c r="F5" s="23"/>
      <c r="G5" s="23"/>
      <c r="H5" s="22">
        <f>H6+H26</f>
        <v>1078921.51</v>
      </c>
      <c r="I5" s="22"/>
      <c r="J5" s="22"/>
      <c r="K5" s="22"/>
      <c r="L5" s="25"/>
      <c r="M5" s="25"/>
      <c r="N5" s="25"/>
      <c r="O5" s="25"/>
      <c r="P5" s="25"/>
      <c r="Q5" s="25"/>
      <c r="R5" s="22"/>
      <c r="S5" s="22"/>
      <c r="T5" s="22"/>
      <c r="U5" s="23"/>
      <c r="V5" s="23"/>
      <c r="W5" s="23"/>
    </row>
    <row r="6" spans="1:23" s="1" customFormat="1" ht="24.75" customHeight="1">
      <c r="A6" s="22" t="s">
        <v>119</v>
      </c>
      <c r="B6" s="23" t="s">
        <v>155</v>
      </c>
      <c r="C6" s="22"/>
      <c r="D6" s="22"/>
      <c r="E6" s="23"/>
      <c r="F6" s="23"/>
      <c r="G6" s="23"/>
      <c r="H6" s="24">
        <f>H7+H16</f>
        <v>1028921.51</v>
      </c>
      <c r="I6" s="22"/>
      <c r="J6" s="22"/>
      <c r="K6" s="22"/>
      <c r="L6" s="25"/>
      <c r="M6" s="25"/>
      <c r="N6" s="25"/>
      <c r="O6" s="25"/>
      <c r="P6" s="25"/>
      <c r="Q6" s="25"/>
      <c r="R6" s="25"/>
      <c r="S6" s="25"/>
      <c r="T6" s="25"/>
      <c r="U6" s="23"/>
      <c r="V6" s="23"/>
      <c r="W6" s="23"/>
    </row>
    <row r="7" spans="1:23" s="1" customFormat="1" ht="39.75" customHeight="1">
      <c r="A7" s="18" t="s">
        <v>142</v>
      </c>
      <c r="B7" s="4" t="s">
        <v>141</v>
      </c>
      <c r="C7" s="2"/>
      <c r="D7" s="2"/>
      <c r="E7" s="4"/>
      <c r="F7" s="4"/>
      <c r="G7" s="4"/>
      <c r="H7" s="2">
        <f>SUM(H8:H15)</f>
        <v>902731</v>
      </c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5"/>
      <c r="V7" s="5"/>
      <c r="W7" s="4"/>
    </row>
    <row r="8" spans="1:23" s="39" customFormat="1" ht="192" customHeight="1">
      <c r="A8" s="41">
        <v>1</v>
      </c>
      <c r="B8" s="36" t="s">
        <v>170</v>
      </c>
      <c r="C8" s="36" t="s">
        <v>71</v>
      </c>
      <c r="D8" s="36" t="s">
        <v>123</v>
      </c>
      <c r="E8" s="36" t="s">
        <v>60</v>
      </c>
      <c r="F8" s="37" t="s">
        <v>171</v>
      </c>
      <c r="G8" s="36" t="s">
        <v>183</v>
      </c>
      <c r="H8" s="36">
        <v>158083</v>
      </c>
      <c r="I8" s="36" t="s">
        <v>172</v>
      </c>
      <c r="J8" s="36" t="s">
        <v>173</v>
      </c>
      <c r="K8" s="36" t="s">
        <v>25</v>
      </c>
      <c r="L8" s="36" t="s">
        <v>25</v>
      </c>
      <c r="M8" s="36" t="s">
        <v>26</v>
      </c>
      <c r="N8" s="36" t="s">
        <v>174</v>
      </c>
      <c r="O8" s="36" t="s">
        <v>184</v>
      </c>
      <c r="P8" s="36" t="s">
        <v>57</v>
      </c>
      <c r="Q8" s="36" t="s">
        <v>25</v>
      </c>
      <c r="R8" s="36">
        <v>25</v>
      </c>
      <c r="S8" s="36">
        <v>12467</v>
      </c>
      <c r="T8" s="36">
        <v>8730</v>
      </c>
      <c r="U8" s="36" t="s">
        <v>185</v>
      </c>
      <c r="V8" s="36" t="s">
        <v>186</v>
      </c>
      <c r="W8" s="38" t="s">
        <v>201</v>
      </c>
    </row>
    <row r="9" spans="1:23" s="40" customFormat="1" ht="248.25" customHeight="1">
      <c r="A9" s="41">
        <v>2</v>
      </c>
      <c r="B9" s="36" t="s">
        <v>187</v>
      </c>
      <c r="C9" s="36" t="s">
        <v>175</v>
      </c>
      <c r="D9" s="36" t="s">
        <v>176</v>
      </c>
      <c r="E9" s="36" t="s">
        <v>60</v>
      </c>
      <c r="F9" s="37" t="s">
        <v>188</v>
      </c>
      <c r="G9" s="36" t="s">
        <v>177</v>
      </c>
      <c r="H9" s="36">
        <v>57248</v>
      </c>
      <c r="I9" s="36" t="s">
        <v>178</v>
      </c>
      <c r="J9" s="36" t="s">
        <v>179</v>
      </c>
      <c r="K9" s="36" t="s">
        <v>189</v>
      </c>
      <c r="L9" s="36" t="s">
        <v>25</v>
      </c>
      <c r="M9" s="36">
        <v>25</v>
      </c>
      <c r="N9" s="36" t="s">
        <v>27</v>
      </c>
      <c r="O9" s="36" t="s">
        <v>180</v>
      </c>
      <c r="P9" s="36" t="s">
        <v>57</v>
      </c>
      <c r="Q9" s="36" t="s">
        <v>181</v>
      </c>
      <c r="R9" s="36">
        <v>22</v>
      </c>
      <c r="S9" s="36">
        <v>257</v>
      </c>
      <c r="T9" s="36">
        <v>36</v>
      </c>
      <c r="U9" s="36" t="s">
        <v>190</v>
      </c>
      <c r="V9" s="36" t="s">
        <v>182</v>
      </c>
      <c r="W9" s="38" t="s">
        <v>202</v>
      </c>
    </row>
    <row r="10" spans="1:23" s="7" customFormat="1" ht="210" customHeight="1">
      <c r="A10" s="41">
        <v>3</v>
      </c>
      <c r="B10" s="2" t="s">
        <v>16</v>
      </c>
      <c r="C10" s="2" t="s">
        <v>17</v>
      </c>
      <c r="D10" s="2" t="s">
        <v>18</v>
      </c>
      <c r="E10" s="2" t="s">
        <v>19</v>
      </c>
      <c r="F10" s="6" t="s">
        <v>20</v>
      </c>
      <c r="G10" s="2" t="s">
        <v>21</v>
      </c>
      <c r="H10" s="2">
        <v>60000</v>
      </c>
      <c r="I10" s="2" t="s">
        <v>22</v>
      </c>
      <c r="J10" s="2" t="s">
        <v>23</v>
      </c>
      <c r="K10" s="2" t="s">
        <v>24</v>
      </c>
      <c r="L10" s="2" t="s">
        <v>25</v>
      </c>
      <c r="M10" s="2" t="s">
        <v>26</v>
      </c>
      <c r="N10" s="2" t="s">
        <v>27</v>
      </c>
      <c r="O10" s="2" t="s">
        <v>28</v>
      </c>
      <c r="P10" s="2" t="s">
        <v>29</v>
      </c>
      <c r="Q10" s="2" t="s">
        <v>30</v>
      </c>
      <c r="R10" s="2">
        <v>78</v>
      </c>
      <c r="S10" s="2">
        <v>3790</v>
      </c>
      <c r="T10" s="2">
        <v>157</v>
      </c>
      <c r="U10" s="2" t="s">
        <v>31</v>
      </c>
      <c r="V10" s="2" t="s">
        <v>32</v>
      </c>
      <c r="W10" s="18" t="s">
        <v>157</v>
      </c>
    </row>
    <row r="11" spans="1:23" s="7" customFormat="1" ht="92.25" customHeight="1">
      <c r="A11" s="41">
        <v>4</v>
      </c>
      <c r="B11" s="2" t="s">
        <v>97</v>
      </c>
      <c r="C11" s="2" t="s">
        <v>84</v>
      </c>
      <c r="D11" s="2" t="s">
        <v>18</v>
      </c>
      <c r="E11" s="2" t="s">
        <v>60</v>
      </c>
      <c r="F11" s="6" t="s">
        <v>98</v>
      </c>
      <c r="G11" s="2" t="s">
        <v>99</v>
      </c>
      <c r="H11" s="2">
        <v>35400</v>
      </c>
      <c r="I11" s="2" t="s">
        <v>100</v>
      </c>
      <c r="J11" s="2" t="s">
        <v>39</v>
      </c>
      <c r="K11" s="2" t="s">
        <v>101</v>
      </c>
      <c r="L11" s="2" t="s">
        <v>25</v>
      </c>
      <c r="M11" s="2" t="s">
        <v>26</v>
      </c>
      <c r="N11" s="2" t="s">
        <v>27</v>
      </c>
      <c r="O11" s="2" t="s">
        <v>42</v>
      </c>
      <c r="P11" s="2" t="s">
        <v>43</v>
      </c>
      <c r="Q11" s="2" t="s">
        <v>25</v>
      </c>
      <c r="R11" s="2">
        <v>1159</v>
      </c>
      <c r="S11" s="2">
        <v>12498.58</v>
      </c>
      <c r="T11" s="2">
        <v>6924.91</v>
      </c>
      <c r="U11" s="2" t="s">
        <v>102</v>
      </c>
      <c r="V11" s="2" t="s">
        <v>103</v>
      </c>
      <c r="W11" s="2" t="s">
        <v>104</v>
      </c>
    </row>
    <row r="12" spans="1:23" s="7" customFormat="1" ht="213.75" customHeight="1">
      <c r="A12" s="41">
        <v>5</v>
      </c>
      <c r="B12" s="2" t="s">
        <v>33</v>
      </c>
      <c r="C12" s="2" t="s">
        <v>34</v>
      </c>
      <c r="D12" s="2" t="s">
        <v>18</v>
      </c>
      <c r="E12" s="2" t="s">
        <v>35</v>
      </c>
      <c r="F12" s="8" t="s">
        <v>36</v>
      </c>
      <c r="G12" s="2" t="s">
        <v>37</v>
      </c>
      <c r="H12" s="2">
        <v>10000</v>
      </c>
      <c r="I12" s="2" t="s">
        <v>38</v>
      </c>
      <c r="J12" s="2" t="s">
        <v>39</v>
      </c>
      <c r="K12" s="2" t="s">
        <v>40</v>
      </c>
      <c r="L12" s="2" t="s">
        <v>25</v>
      </c>
      <c r="M12" s="2" t="s">
        <v>41</v>
      </c>
      <c r="N12" s="2" t="s">
        <v>27</v>
      </c>
      <c r="O12" s="2" t="s">
        <v>42</v>
      </c>
      <c r="P12" s="2" t="s">
        <v>43</v>
      </c>
      <c r="Q12" s="2" t="s">
        <v>44</v>
      </c>
      <c r="R12" s="9">
        <v>18</v>
      </c>
      <c r="S12" s="9">
        <v>500</v>
      </c>
      <c r="T12" s="9"/>
      <c r="U12" s="9" t="s">
        <v>45</v>
      </c>
      <c r="V12" s="9" t="s">
        <v>46</v>
      </c>
      <c r="W12" s="28" t="s">
        <v>158</v>
      </c>
    </row>
    <row r="13" spans="1:23" s="7" customFormat="1" ht="207" customHeight="1">
      <c r="A13" s="41">
        <v>6</v>
      </c>
      <c r="B13" s="2" t="s">
        <v>47</v>
      </c>
      <c r="C13" s="2" t="s">
        <v>48</v>
      </c>
      <c r="D13" s="2" t="s">
        <v>18</v>
      </c>
      <c r="E13" s="2" t="s">
        <v>19</v>
      </c>
      <c r="F13" s="10" t="s">
        <v>49</v>
      </c>
      <c r="G13" s="2" t="s">
        <v>50</v>
      </c>
      <c r="H13" s="2">
        <v>62000</v>
      </c>
      <c r="I13" s="2" t="s">
        <v>38</v>
      </c>
      <c r="J13" s="2" t="s">
        <v>39</v>
      </c>
      <c r="K13" s="2" t="s">
        <v>51</v>
      </c>
      <c r="L13" s="2" t="s">
        <v>25</v>
      </c>
      <c r="M13" s="2" t="s">
        <v>26</v>
      </c>
      <c r="N13" s="2" t="s">
        <v>27</v>
      </c>
      <c r="O13" s="2" t="s">
        <v>42</v>
      </c>
      <c r="P13" s="2" t="s">
        <v>52</v>
      </c>
      <c r="Q13" s="2" t="s">
        <v>25</v>
      </c>
      <c r="R13" s="2">
        <v>114</v>
      </c>
      <c r="S13" s="2">
        <v>2800</v>
      </c>
      <c r="T13" s="2">
        <v>100</v>
      </c>
      <c r="U13" s="2" t="s">
        <v>53</v>
      </c>
      <c r="V13" s="2" t="s">
        <v>54</v>
      </c>
      <c r="W13" s="18" t="s">
        <v>159</v>
      </c>
    </row>
    <row r="14" spans="1:23" s="7" customFormat="1" ht="147.94999999999999" customHeight="1">
      <c r="A14" s="41">
        <v>7</v>
      </c>
      <c r="B14" s="2" t="s">
        <v>59</v>
      </c>
      <c r="C14" s="2" t="s">
        <v>17</v>
      </c>
      <c r="D14" s="2" t="s">
        <v>18</v>
      </c>
      <c r="E14" s="11" t="s">
        <v>60</v>
      </c>
      <c r="F14" s="11" t="s">
        <v>61</v>
      </c>
      <c r="G14" s="2" t="s">
        <v>62</v>
      </c>
      <c r="H14" s="2">
        <v>20000</v>
      </c>
      <c r="I14" s="2" t="s">
        <v>63</v>
      </c>
      <c r="J14" s="2" t="s">
        <v>39</v>
      </c>
      <c r="K14" s="2" t="s">
        <v>64</v>
      </c>
      <c r="L14" s="2" t="s">
        <v>25</v>
      </c>
      <c r="M14" s="2" t="s">
        <v>65</v>
      </c>
      <c r="N14" s="2" t="s">
        <v>27</v>
      </c>
      <c r="O14" s="2" t="s">
        <v>66</v>
      </c>
      <c r="P14" s="11" t="s">
        <v>43</v>
      </c>
      <c r="Q14" s="2" t="s">
        <v>25</v>
      </c>
      <c r="R14" s="2">
        <v>186</v>
      </c>
      <c r="S14" s="2">
        <v>10200</v>
      </c>
      <c r="T14" s="2">
        <v>0</v>
      </c>
      <c r="U14" s="2" t="s">
        <v>67</v>
      </c>
      <c r="V14" s="2" t="s">
        <v>68</v>
      </c>
      <c r="W14" s="2" t="s">
        <v>69</v>
      </c>
    </row>
    <row r="15" spans="1:23" s="15" customFormat="1" ht="195.95" customHeight="1">
      <c r="A15" s="41">
        <v>8</v>
      </c>
      <c r="B15" s="2" t="s">
        <v>105</v>
      </c>
      <c r="C15" s="2" t="s">
        <v>106</v>
      </c>
      <c r="D15" s="2" t="s">
        <v>18</v>
      </c>
      <c r="E15" s="2" t="s">
        <v>107</v>
      </c>
      <c r="F15" s="6" t="s">
        <v>108</v>
      </c>
      <c r="G15" s="2" t="s">
        <v>109</v>
      </c>
      <c r="H15" s="2">
        <v>500000</v>
      </c>
      <c r="I15" s="2" t="s">
        <v>110</v>
      </c>
      <c r="J15" s="2" t="s">
        <v>111</v>
      </c>
      <c r="K15" s="2" t="s">
        <v>25</v>
      </c>
      <c r="L15" s="2" t="s">
        <v>112</v>
      </c>
      <c r="M15" s="2" t="s">
        <v>113</v>
      </c>
      <c r="N15" s="2" t="s">
        <v>114</v>
      </c>
      <c r="O15" s="2" t="s">
        <v>115</v>
      </c>
      <c r="P15" s="2" t="s">
        <v>116</v>
      </c>
      <c r="Q15" s="2" t="s">
        <v>30</v>
      </c>
      <c r="R15" s="2">
        <v>57</v>
      </c>
      <c r="S15" s="2">
        <v>100000</v>
      </c>
      <c r="T15" s="2">
        <v>0</v>
      </c>
      <c r="U15" s="2" t="s">
        <v>117</v>
      </c>
      <c r="V15" s="2" t="s">
        <v>118</v>
      </c>
      <c r="W15" s="18" t="s">
        <v>160</v>
      </c>
    </row>
    <row r="16" spans="1:23" s="15" customFormat="1" ht="39.75" customHeight="1">
      <c r="A16" s="18" t="s">
        <v>143</v>
      </c>
      <c r="B16" s="2" t="s">
        <v>144</v>
      </c>
      <c r="C16" s="2"/>
      <c r="D16" s="2"/>
      <c r="E16" s="2"/>
      <c r="F16" s="6"/>
      <c r="G16" s="2"/>
      <c r="H16" s="17">
        <f>SUM(H17:H25)</f>
        <v>126190.51000000001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s="40" customFormat="1" ht="222" customHeight="1">
      <c r="A17" s="41">
        <v>9</v>
      </c>
      <c r="B17" s="36" t="s">
        <v>197</v>
      </c>
      <c r="C17" s="36" t="s">
        <v>191</v>
      </c>
      <c r="D17" s="36" t="s">
        <v>18</v>
      </c>
      <c r="E17" s="36" t="s">
        <v>19</v>
      </c>
      <c r="F17" s="36" t="s">
        <v>192</v>
      </c>
      <c r="G17" s="36" t="s">
        <v>193</v>
      </c>
      <c r="H17" s="36">
        <v>94532</v>
      </c>
      <c r="I17" s="36" t="s">
        <v>194</v>
      </c>
      <c r="J17" s="36" t="s">
        <v>179</v>
      </c>
      <c r="K17" s="36"/>
      <c r="L17" s="36" t="s">
        <v>25</v>
      </c>
      <c r="M17" s="36">
        <v>20</v>
      </c>
      <c r="N17" s="36" t="s">
        <v>27</v>
      </c>
      <c r="O17" s="36" t="s">
        <v>195</v>
      </c>
      <c r="P17" s="36" t="s">
        <v>198</v>
      </c>
      <c r="Q17" s="36" t="s">
        <v>25</v>
      </c>
      <c r="R17" s="36">
        <v>48</v>
      </c>
      <c r="S17" s="36">
        <v>2023</v>
      </c>
      <c r="T17" s="36">
        <v>115</v>
      </c>
      <c r="U17" s="36" t="s">
        <v>199</v>
      </c>
      <c r="V17" s="36" t="s">
        <v>196</v>
      </c>
      <c r="W17" s="36" t="s">
        <v>203</v>
      </c>
    </row>
    <row r="18" spans="1:23" s="7" customFormat="1" ht="150" customHeight="1">
      <c r="A18" s="35">
        <v>10</v>
      </c>
      <c r="B18" s="2" t="s">
        <v>55</v>
      </c>
      <c r="C18" s="2" t="s">
        <v>34</v>
      </c>
      <c r="D18" s="2" t="s">
        <v>18</v>
      </c>
      <c r="E18" s="2" t="s">
        <v>19</v>
      </c>
      <c r="F18" s="34" t="s">
        <v>169</v>
      </c>
      <c r="G18" s="2" t="s">
        <v>37</v>
      </c>
      <c r="H18" s="2">
        <v>6000</v>
      </c>
      <c r="I18" s="2" t="s">
        <v>38</v>
      </c>
      <c r="J18" s="2" t="s">
        <v>39</v>
      </c>
      <c r="K18" s="2" t="s">
        <v>56</v>
      </c>
      <c r="L18" s="2" t="s">
        <v>25</v>
      </c>
      <c r="M18" s="2" t="s">
        <v>26</v>
      </c>
      <c r="N18" s="2" t="s">
        <v>27</v>
      </c>
      <c r="O18" s="2" t="s">
        <v>42</v>
      </c>
      <c r="P18" s="2" t="s">
        <v>57</v>
      </c>
      <c r="Q18" s="2" t="s">
        <v>58</v>
      </c>
      <c r="R18" s="9">
        <v>18</v>
      </c>
      <c r="S18" s="9">
        <v>500</v>
      </c>
      <c r="T18" s="9"/>
      <c r="U18" s="2" t="s">
        <v>45</v>
      </c>
      <c r="V18" s="2" t="s">
        <v>46</v>
      </c>
      <c r="W18" s="2"/>
    </row>
    <row r="19" spans="1:23" s="7" customFormat="1" ht="114.75" customHeight="1">
      <c r="A19" s="41">
        <v>11</v>
      </c>
      <c r="B19" s="2" t="s">
        <v>70</v>
      </c>
      <c r="C19" s="2" t="s">
        <v>71</v>
      </c>
      <c r="D19" s="2" t="s">
        <v>18</v>
      </c>
      <c r="E19" s="2" t="s">
        <v>19</v>
      </c>
      <c r="F19" s="2" t="s">
        <v>72</v>
      </c>
      <c r="G19" s="2" t="s">
        <v>73</v>
      </c>
      <c r="H19" s="2">
        <v>810</v>
      </c>
      <c r="I19" s="2" t="s">
        <v>74</v>
      </c>
      <c r="J19" s="2" t="s">
        <v>39</v>
      </c>
      <c r="K19" s="2" t="s">
        <v>25</v>
      </c>
      <c r="L19" s="2" t="s">
        <v>25</v>
      </c>
      <c r="M19" s="2" t="s">
        <v>41</v>
      </c>
      <c r="N19" s="2" t="s">
        <v>27</v>
      </c>
      <c r="O19" s="2" t="s">
        <v>42</v>
      </c>
      <c r="P19" s="2" t="s">
        <v>75</v>
      </c>
      <c r="Q19" s="2" t="s">
        <v>25</v>
      </c>
      <c r="R19" s="2">
        <v>15</v>
      </c>
      <c r="S19" s="2">
        <v>318.54000000000002</v>
      </c>
      <c r="T19" s="2">
        <v>0.66</v>
      </c>
      <c r="U19" s="2" t="s">
        <v>76</v>
      </c>
      <c r="V19" s="2" t="s">
        <v>77</v>
      </c>
      <c r="W19" s="2"/>
    </row>
    <row r="20" spans="1:23" s="7" customFormat="1" ht="139.5" customHeight="1">
      <c r="A20" s="35">
        <v>12</v>
      </c>
      <c r="B20" s="2" t="s">
        <v>78</v>
      </c>
      <c r="C20" s="2" t="s">
        <v>71</v>
      </c>
      <c r="D20" s="2" t="s">
        <v>18</v>
      </c>
      <c r="E20" s="2" t="s">
        <v>19</v>
      </c>
      <c r="F20" s="33" t="s">
        <v>167</v>
      </c>
      <c r="G20" s="2" t="s">
        <v>73</v>
      </c>
      <c r="H20" s="12">
        <v>5379.91</v>
      </c>
      <c r="I20" s="2" t="s">
        <v>79</v>
      </c>
      <c r="J20" s="2" t="s">
        <v>39</v>
      </c>
      <c r="K20" s="2" t="s">
        <v>25</v>
      </c>
      <c r="L20" s="2" t="s">
        <v>25</v>
      </c>
      <c r="M20" s="2" t="s">
        <v>41</v>
      </c>
      <c r="N20" s="2" t="s">
        <v>27</v>
      </c>
      <c r="O20" s="2" t="s">
        <v>42</v>
      </c>
      <c r="P20" s="2" t="s">
        <v>75</v>
      </c>
      <c r="Q20" s="2" t="s">
        <v>25</v>
      </c>
      <c r="R20" s="2">
        <v>15</v>
      </c>
      <c r="S20" s="2">
        <v>318.54000000000002</v>
      </c>
      <c r="T20" s="2">
        <v>0.66</v>
      </c>
      <c r="U20" s="2" t="s">
        <v>76</v>
      </c>
      <c r="V20" s="2" t="s">
        <v>77</v>
      </c>
      <c r="W20" s="18" t="s">
        <v>161</v>
      </c>
    </row>
    <row r="21" spans="1:23" s="7" customFormat="1" ht="144.75" customHeight="1">
      <c r="A21" s="41">
        <v>13</v>
      </c>
      <c r="B21" s="2" t="s">
        <v>80</v>
      </c>
      <c r="C21" s="2" t="s">
        <v>71</v>
      </c>
      <c r="D21" s="2" t="s">
        <v>18</v>
      </c>
      <c r="E21" s="2" t="s">
        <v>19</v>
      </c>
      <c r="F21" s="18" t="s">
        <v>168</v>
      </c>
      <c r="G21" s="2" t="s">
        <v>73</v>
      </c>
      <c r="H21" s="9">
        <v>11368.6</v>
      </c>
      <c r="I21" s="2" t="s">
        <v>79</v>
      </c>
      <c r="J21" s="2" t="s">
        <v>39</v>
      </c>
      <c r="K21" s="2" t="s">
        <v>25</v>
      </c>
      <c r="L21" s="2" t="s">
        <v>25</v>
      </c>
      <c r="M21" s="2" t="s">
        <v>41</v>
      </c>
      <c r="N21" s="2" t="s">
        <v>27</v>
      </c>
      <c r="O21" s="2" t="s">
        <v>42</v>
      </c>
      <c r="P21" s="2" t="s">
        <v>75</v>
      </c>
      <c r="Q21" s="2" t="s">
        <v>25</v>
      </c>
      <c r="R21" s="2">
        <v>15</v>
      </c>
      <c r="S21" s="2">
        <v>318.54000000000002</v>
      </c>
      <c r="T21" s="2">
        <v>0.66</v>
      </c>
      <c r="U21" s="2" t="s">
        <v>76</v>
      </c>
      <c r="V21" s="2" t="s">
        <v>77</v>
      </c>
      <c r="W21" s="18" t="s">
        <v>161</v>
      </c>
    </row>
    <row r="22" spans="1:23" s="7" customFormat="1" ht="141.75" customHeight="1">
      <c r="A22" s="35">
        <v>14</v>
      </c>
      <c r="B22" s="2" t="s">
        <v>81</v>
      </c>
      <c r="C22" s="2" t="s">
        <v>71</v>
      </c>
      <c r="D22" s="2" t="s">
        <v>18</v>
      </c>
      <c r="E22" s="2" t="s">
        <v>19</v>
      </c>
      <c r="F22" s="2" t="s">
        <v>82</v>
      </c>
      <c r="G22" s="2" t="s">
        <v>73</v>
      </c>
      <c r="H22" s="2">
        <v>4500</v>
      </c>
      <c r="I22" s="2" t="s">
        <v>74</v>
      </c>
      <c r="J22" s="2" t="s">
        <v>39</v>
      </c>
      <c r="K22" s="2" t="s">
        <v>25</v>
      </c>
      <c r="L22" s="2" t="s">
        <v>25</v>
      </c>
      <c r="M22" s="2" t="s">
        <v>41</v>
      </c>
      <c r="N22" s="2" t="s">
        <v>27</v>
      </c>
      <c r="O22" s="2" t="s">
        <v>42</v>
      </c>
      <c r="P22" s="2" t="s">
        <v>75</v>
      </c>
      <c r="Q22" s="2" t="s">
        <v>25</v>
      </c>
      <c r="R22" s="2">
        <v>15</v>
      </c>
      <c r="S22" s="2">
        <v>318.54000000000002</v>
      </c>
      <c r="T22" s="2">
        <v>0.66</v>
      </c>
      <c r="U22" s="2" t="s">
        <v>76</v>
      </c>
      <c r="V22" s="2" t="s">
        <v>77</v>
      </c>
      <c r="W22" s="2"/>
    </row>
    <row r="23" spans="1:23" s="7" customFormat="1" ht="122.1" customHeight="1">
      <c r="A23" s="41">
        <v>15</v>
      </c>
      <c r="B23" s="2" t="s">
        <v>83</v>
      </c>
      <c r="C23" s="13" t="s">
        <v>84</v>
      </c>
      <c r="D23" s="13" t="s">
        <v>18</v>
      </c>
      <c r="E23" s="13" t="s">
        <v>35</v>
      </c>
      <c r="F23" s="14" t="s">
        <v>85</v>
      </c>
      <c r="G23" s="13" t="s">
        <v>86</v>
      </c>
      <c r="H23" s="13">
        <v>900</v>
      </c>
      <c r="I23" s="13" t="s">
        <v>87</v>
      </c>
      <c r="J23" s="13" t="s">
        <v>39</v>
      </c>
      <c r="K23" s="13" t="s">
        <v>25</v>
      </c>
      <c r="L23" s="13" t="s">
        <v>25</v>
      </c>
      <c r="M23" s="13" t="s">
        <v>88</v>
      </c>
      <c r="N23" s="13" t="s">
        <v>89</v>
      </c>
      <c r="O23" s="13" t="s">
        <v>90</v>
      </c>
      <c r="P23" s="13" t="s">
        <v>43</v>
      </c>
      <c r="Q23" s="13" t="s">
        <v>25</v>
      </c>
      <c r="R23" s="13">
        <v>70</v>
      </c>
      <c r="S23" s="13">
        <v>4553</v>
      </c>
      <c r="T23" s="13">
        <v>3922</v>
      </c>
      <c r="U23" s="13" t="s">
        <v>91</v>
      </c>
      <c r="V23" s="13" t="s">
        <v>92</v>
      </c>
      <c r="W23" s="13"/>
    </row>
    <row r="24" spans="1:23" s="7" customFormat="1" ht="129.94999999999999" customHeight="1">
      <c r="A24" s="35">
        <v>16</v>
      </c>
      <c r="B24" s="2" t="s">
        <v>93</v>
      </c>
      <c r="C24" s="13" t="s">
        <v>84</v>
      </c>
      <c r="D24" s="13" t="s">
        <v>18</v>
      </c>
      <c r="E24" s="13" t="s">
        <v>35</v>
      </c>
      <c r="F24" s="14" t="s">
        <v>94</v>
      </c>
      <c r="G24" s="13" t="s">
        <v>86</v>
      </c>
      <c r="H24" s="13">
        <v>1200</v>
      </c>
      <c r="I24" s="13" t="s">
        <v>87</v>
      </c>
      <c r="J24" s="13" t="s">
        <v>39</v>
      </c>
      <c r="K24" s="13" t="s">
        <v>25</v>
      </c>
      <c r="L24" s="13" t="s">
        <v>25</v>
      </c>
      <c r="M24" s="13" t="s">
        <v>88</v>
      </c>
      <c r="N24" s="13" t="s">
        <v>89</v>
      </c>
      <c r="O24" s="13" t="s">
        <v>90</v>
      </c>
      <c r="P24" s="13" t="s">
        <v>43</v>
      </c>
      <c r="Q24" s="13" t="s">
        <v>25</v>
      </c>
      <c r="R24" s="13">
        <v>70</v>
      </c>
      <c r="S24" s="13">
        <v>4553</v>
      </c>
      <c r="T24" s="13">
        <v>3922</v>
      </c>
      <c r="U24" s="13" t="s">
        <v>91</v>
      </c>
      <c r="V24" s="13" t="s">
        <v>92</v>
      </c>
      <c r="W24" s="13"/>
    </row>
    <row r="25" spans="1:23" s="7" customFormat="1" ht="99.95" customHeight="1">
      <c r="A25" s="41">
        <v>17</v>
      </c>
      <c r="B25" s="2" t="s">
        <v>95</v>
      </c>
      <c r="C25" s="13" t="s">
        <v>84</v>
      </c>
      <c r="D25" s="13" t="s">
        <v>18</v>
      </c>
      <c r="E25" s="13" t="s">
        <v>35</v>
      </c>
      <c r="F25" s="14" t="s">
        <v>96</v>
      </c>
      <c r="G25" s="13" t="s">
        <v>86</v>
      </c>
      <c r="H25" s="13">
        <v>1500</v>
      </c>
      <c r="I25" s="13" t="s">
        <v>87</v>
      </c>
      <c r="J25" s="13" t="s">
        <v>39</v>
      </c>
      <c r="K25" s="13" t="s">
        <v>25</v>
      </c>
      <c r="L25" s="13" t="s">
        <v>25</v>
      </c>
      <c r="M25" s="13" t="s">
        <v>88</v>
      </c>
      <c r="N25" s="13" t="s">
        <v>89</v>
      </c>
      <c r="O25" s="13" t="s">
        <v>90</v>
      </c>
      <c r="P25" s="13" t="s">
        <v>43</v>
      </c>
      <c r="Q25" s="13" t="s">
        <v>25</v>
      </c>
      <c r="R25" s="13">
        <v>70</v>
      </c>
      <c r="S25" s="13">
        <v>4553</v>
      </c>
      <c r="T25" s="13">
        <v>3922</v>
      </c>
      <c r="U25" s="13" t="s">
        <v>91</v>
      </c>
      <c r="V25" s="13" t="s">
        <v>92</v>
      </c>
      <c r="W25" s="13"/>
    </row>
    <row r="26" spans="1:23" s="27" customFormat="1" ht="25.5" customHeight="1">
      <c r="A26" s="26" t="s">
        <v>120</v>
      </c>
      <c r="B26" s="22" t="s">
        <v>156</v>
      </c>
      <c r="C26" s="26"/>
      <c r="D26" s="26"/>
      <c r="E26" s="26"/>
      <c r="F26" s="26"/>
      <c r="G26" s="26"/>
      <c r="H26" s="22">
        <f>SUM(H27:H28)</f>
        <v>50000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s="7" customFormat="1" ht="126" customHeight="1">
      <c r="A27" s="18">
        <v>18</v>
      </c>
      <c r="B27" s="29" t="s">
        <v>121</v>
      </c>
      <c r="C27" s="29" t="s">
        <v>122</v>
      </c>
      <c r="D27" s="29" t="s">
        <v>123</v>
      </c>
      <c r="E27" s="29" t="s">
        <v>60</v>
      </c>
      <c r="F27" s="29" t="s">
        <v>163</v>
      </c>
      <c r="G27" s="30" t="s">
        <v>124</v>
      </c>
      <c r="H27" s="30">
        <v>37000</v>
      </c>
      <c r="I27" s="30" t="s">
        <v>125</v>
      </c>
      <c r="J27" s="30" t="s">
        <v>126</v>
      </c>
      <c r="K27" s="30" t="s">
        <v>127</v>
      </c>
      <c r="L27" s="30" t="s">
        <v>25</v>
      </c>
      <c r="M27" s="30" t="s">
        <v>128</v>
      </c>
      <c r="N27" s="30" t="s">
        <v>129</v>
      </c>
      <c r="O27" s="30" t="s">
        <v>130</v>
      </c>
      <c r="P27" s="30" t="s">
        <v>52</v>
      </c>
      <c r="Q27" s="30" t="s">
        <v>131</v>
      </c>
      <c r="R27" s="30">
        <v>28</v>
      </c>
      <c r="S27" s="30">
        <v>103202</v>
      </c>
      <c r="T27" s="30">
        <v>113224</v>
      </c>
      <c r="U27" s="30" t="s">
        <v>162</v>
      </c>
      <c r="V27" s="30" t="s">
        <v>162</v>
      </c>
      <c r="W27" s="30"/>
    </row>
    <row r="28" spans="1:23" s="7" customFormat="1" ht="216.75" customHeight="1">
      <c r="A28" s="18">
        <v>19</v>
      </c>
      <c r="B28" s="31" t="s">
        <v>132</v>
      </c>
      <c r="C28" s="32" t="s">
        <v>133</v>
      </c>
      <c r="D28" s="32" t="s">
        <v>123</v>
      </c>
      <c r="E28" s="32" t="s">
        <v>35</v>
      </c>
      <c r="F28" s="32" t="s">
        <v>166</v>
      </c>
      <c r="G28" s="32" t="s">
        <v>134</v>
      </c>
      <c r="H28" s="32">
        <v>13000</v>
      </c>
      <c r="I28" s="32" t="s">
        <v>164</v>
      </c>
      <c r="J28" s="32" t="s">
        <v>136</v>
      </c>
      <c r="K28" s="32" t="s">
        <v>165</v>
      </c>
      <c r="L28" s="32" t="s">
        <v>137</v>
      </c>
      <c r="M28" s="32" t="s">
        <v>135</v>
      </c>
      <c r="N28" s="32" t="s">
        <v>129</v>
      </c>
      <c r="O28" s="32" t="s">
        <v>138</v>
      </c>
      <c r="P28" s="32" t="s">
        <v>43</v>
      </c>
      <c r="Q28" s="32" t="s">
        <v>25</v>
      </c>
      <c r="R28" s="32">
        <v>24</v>
      </c>
      <c r="S28" s="32">
        <v>58964</v>
      </c>
      <c r="T28" s="32">
        <v>41882</v>
      </c>
      <c r="U28" s="32" t="s">
        <v>139</v>
      </c>
      <c r="V28" s="32" t="s">
        <v>140</v>
      </c>
      <c r="W28" s="32"/>
    </row>
  </sheetData>
  <mergeCells count="17">
    <mergeCell ref="U2:W2"/>
    <mergeCell ref="A1:W1"/>
    <mergeCell ref="J3:L3"/>
    <mergeCell ref="M3:Q3"/>
    <mergeCell ref="R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U3:U4"/>
    <mergeCell ref="V3:V4"/>
    <mergeCell ref="W3:W4"/>
  </mergeCells>
  <phoneticPr fontId="5" type="noConversion"/>
  <printOptions horizontalCentered="1"/>
  <pageMargins left="3.937007874015748E-2" right="3.937007874015748E-2" top="0.39370078740157483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新建项目</vt:lpstr>
      <vt:lpstr>新建项目!Print_Titles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Administrator</cp:lastModifiedBy>
  <cp:lastPrinted>2017-01-09T09:33:59Z</cp:lastPrinted>
  <dcterms:created xsi:type="dcterms:W3CDTF">2017-01-03T02:18:00Z</dcterms:created>
  <dcterms:modified xsi:type="dcterms:W3CDTF">2017-02-17T01:29:28Z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