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E5" lockStructure="1"/>
  <bookViews>
    <workbookView windowWidth="23040" windowHeight="9420" firstSheet="2" activeTab="2"/>
  </bookViews>
  <sheets>
    <sheet name="公开选调面试人员名单215 " sheetId="12" state="hidden" r:id="rId1"/>
    <sheet name="公开选调面试人员名单215（1）" sheetId="10" state="hidden" r:id="rId2"/>
    <sheet name="sheet1" sheetId="11" r:id="rId3"/>
  </sheets>
  <externalReferences>
    <externalReference r:id="rId4"/>
  </externalReferences>
  <definedNames>
    <definedName name="_xlnm._FilterDatabase" localSheetId="0" hidden="1">'公开选调面试人员名单215 '!$A$2:$L$217</definedName>
    <definedName name="_xlnm._FilterDatabase" localSheetId="1" hidden="1">'公开选调面试人员名单215（1）'!$A$2:$L$217</definedName>
    <definedName name="_xlnm._FilterDatabase" localSheetId="2" hidden="1">sheet1!$A$2:$L$217</definedName>
    <definedName name="_xlnm.Print_Titles" localSheetId="1">'公开选调面试人员名单215（1）'!$1:$2</definedName>
    <definedName name="_xlnm.Print_Titles" localSheetId="2">sheet1!$1:$2</definedName>
    <definedName name="_xlnm.Print_Titles" localSheetId="0">'公开选调面试人员名单215 '!$1:$2</definedName>
  </definedNames>
  <calcPr calcId="144525"/>
</workbook>
</file>

<file path=xl/sharedStrings.xml><?xml version="1.0" encoding="utf-8"?>
<sst xmlns="http://schemas.openxmlformats.org/spreadsheetml/2006/main" count="2664" uniqueCount="668">
  <si>
    <t>汉川市2021年公开选调城区小学教师面试综合成绩册</t>
  </si>
  <si>
    <t>序号</t>
  </si>
  <si>
    <t>准考证</t>
  </si>
  <si>
    <t>姓名</t>
  </si>
  <si>
    <t>性别</t>
  </si>
  <si>
    <t>身份证号后六位</t>
  </si>
  <si>
    <t>岗位</t>
  </si>
  <si>
    <t>岗位数</t>
  </si>
  <si>
    <t>笔试
成绩</t>
  </si>
  <si>
    <t>面试
成绩</t>
  </si>
  <si>
    <t>综合
成绩</t>
  </si>
  <si>
    <t>岗位
排名</t>
  </si>
  <si>
    <t>备注</t>
  </si>
  <si>
    <t>周艾萍</t>
  </si>
  <si>
    <t>女</t>
  </si>
  <si>
    <t>420984197907116025</t>
  </si>
  <si>
    <t>语文A岗</t>
  </si>
  <si>
    <t>张艺超</t>
  </si>
  <si>
    <t>420984197701029022</t>
  </si>
  <si>
    <t>喻军</t>
  </si>
  <si>
    <t>420984197707025620</t>
  </si>
  <si>
    <t>李依琴</t>
  </si>
  <si>
    <t>430682199303228220</t>
  </si>
  <si>
    <t>江园</t>
  </si>
  <si>
    <t>420984198909289063</t>
  </si>
  <si>
    <t>李珍</t>
  </si>
  <si>
    <t>420984198107150043</t>
  </si>
  <si>
    <t>李玮</t>
  </si>
  <si>
    <t>420984198110270046</t>
  </si>
  <si>
    <t>罗崇英</t>
  </si>
  <si>
    <t>420984198110080349</t>
  </si>
  <si>
    <t>余梦</t>
  </si>
  <si>
    <t>420984199204014128</t>
  </si>
  <si>
    <t>周翠华</t>
  </si>
  <si>
    <t>42098419800107752X</t>
  </si>
  <si>
    <t>涂其实</t>
  </si>
  <si>
    <t>420922199511130023</t>
  </si>
  <si>
    <t>杨莉莉</t>
  </si>
  <si>
    <t>422202198201302428</t>
  </si>
  <si>
    <t>李昭怡</t>
  </si>
  <si>
    <t>420923199107082580</t>
  </si>
  <si>
    <t>龚含飞</t>
  </si>
  <si>
    <t>420984197904064426</t>
  </si>
  <si>
    <t>肖丽萍</t>
  </si>
  <si>
    <t>420984198108169061</t>
  </si>
  <si>
    <t>邹茜</t>
  </si>
  <si>
    <t>420984198209109041</t>
  </si>
  <si>
    <t>熊英</t>
  </si>
  <si>
    <t>420984197802061742</t>
  </si>
  <si>
    <t>匡云蒙</t>
  </si>
  <si>
    <t>420984199405124729</t>
  </si>
  <si>
    <t>余思颖</t>
  </si>
  <si>
    <t>420984199304011020</t>
  </si>
  <si>
    <t>马玲利</t>
  </si>
  <si>
    <t>420984198102139021</t>
  </si>
  <si>
    <t>黄霞</t>
  </si>
  <si>
    <t>42098419790107176X</t>
  </si>
  <si>
    <t>王红芳</t>
  </si>
  <si>
    <t>420984197711179040</t>
  </si>
  <si>
    <t>舒迪</t>
  </si>
  <si>
    <t>420984199302025621</t>
  </si>
  <si>
    <t>李莉梅</t>
  </si>
  <si>
    <t>422228197710039081</t>
  </si>
  <si>
    <t>李辉</t>
  </si>
  <si>
    <t>420984199311230061</t>
  </si>
  <si>
    <t>刘高</t>
  </si>
  <si>
    <t>男</t>
  </si>
  <si>
    <t>420984198810064059</t>
  </si>
  <si>
    <t>任静</t>
  </si>
  <si>
    <t>421281199203042729</t>
  </si>
  <si>
    <t>高霞</t>
  </si>
  <si>
    <t>420984198109260721</t>
  </si>
  <si>
    <t>刘雪飞</t>
  </si>
  <si>
    <t>420984198104219025</t>
  </si>
  <si>
    <t>胡磊</t>
  </si>
  <si>
    <t>420984198110300014</t>
  </si>
  <si>
    <t>李振文</t>
  </si>
  <si>
    <t>420984198110162440</t>
  </si>
  <si>
    <t>吴晓霞</t>
  </si>
  <si>
    <t>420984198005119029</t>
  </si>
  <si>
    <t>陈俊芳</t>
  </si>
  <si>
    <t>420984198208013347</t>
  </si>
  <si>
    <t>王珍</t>
  </si>
  <si>
    <t>420984199307215328</t>
  </si>
  <si>
    <t>孟俊丽</t>
  </si>
  <si>
    <t>420324198210241921</t>
  </si>
  <si>
    <t>喻欢</t>
  </si>
  <si>
    <t>420984198308195627</t>
  </si>
  <si>
    <t>余雅琴</t>
  </si>
  <si>
    <t>420984199303132445</t>
  </si>
  <si>
    <t>陈俊霞</t>
  </si>
  <si>
    <t>420984198202279048</t>
  </si>
  <si>
    <t>段利芬</t>
  </si>
  <si>
    <t>420984197907079041</t>
  </si>
  <si>
    <t>徐凌飞</t>
  </si>
  <si>
    <t>420984198207249059</t>
  </si>
  <si>
    <t>万杏平</t>
  </si>
  <si>
    <t>420984198209229043</t>
  </si>
  <si>
    <t>刘红艳</t>
  </si>
  <si>
    <t>420984198111111768</t>
  </si>
  <si>
    <t>陈荣</t>
  </si>
  <si>
    <t>420984198009104043</t>
  </si>
  <si>
    <t>吴李荣</t>
  </si>
  <si>
    <t>422228197801190027</t>
  </si>
  <si>
    <t>余景巍</t>
  </si>
  <si>
    <t>420984198002262014</t>
  </si>
  <si>
    <t>李艳梅</t>
  </si>
  <si>
    <t>420984197910269022</t>
  </si>
  <si>
    <t>黄学华</t>
  </si>
  <si>
    <t>420281198806100127</t>
  </si>
  <si>
    <t>戈利芬</t>
  </si>
  <si>
    <t>420984198206132449</t>
  </si>
  <si>
    <t>王利君</t>
  </si>
  <si>
    <t>420984198104129046</t>
  </si>
  <si>
    <t>马荣华</t>
  </si>
  <si>
    <t>420924197610120043</t>
  </si>
  <si>
    <t>张雄新</t>
  </si>
  <si>
    <t>420984198002060332</t>
  </si>
  <si>
    <t>张稚婷</t>
  </si>
  <si>
    <t>420984199201225640</t>
  </si>
  <si>
    <t>面试缺考</t>
  </si>
  <si>
    <t>刘艳霞</t>
  </si>
  <si>
    <t>420984198109120040</t>
  </si>
  <si>
    <t>向杰</t>
  </si>
  <si>
    <t>420881198806225222</t>
  </si>
  <si>
    <t>周艳红</t>
  </si>
  <si>
    <t>420984197803081745</t>
  </si>
  <si>
    <t>谢贞华</t>
  </si>
  <si>
    <t>420924197910083045</t>
  </si>
  <si>
    <t>王淑芬</t>
  </si>
  <si>
    <t>420984197703121463</t>
  </si>
  <si>
    <t>向姣荣</t>
  </si>
  <si>
    <t>420984197909159088</t>
  </si>
  <si>
    <t>罗利</t>
  </si>
  <si>
    <t>420984198810145027</t>
  </si>
  <si>
    <t>语文B岗</t>
  </si>
  <si>
    <t>龙伟</t>
  </si>
  <si>
    <t>420984198205300025</t>
  </si>
  <si>
    <t>耿艳茹</t>
  </si>
  <si>
    <t>412828198803030268</t>
  </si>
  <si>
    <t>李思雯</t>
  </si>
  <si>
    <t>420984199311229028</t>
  </si>
  <si>
    <t>喻乐</t>
  </si>
  <si>
    <t>420984197609225629</t>
  </si>
  <si>
    <t>岳爱平</t>
  </si>
  <si>
    <t>420984197812079081</t>
  </si>
  <si>
    <t>肖李军</t>
  </si>
  <si>
    <t>420984197802164426</t>
  </si>
  <si>
    <t>李晶</t>
  </si>
  <si>
    <t>42098419810921002X</t>
  </si>
  <si>
    <t>董瑶</t>
  </si>
  <si>
    <t>420984199506239023</t>
  </si>
  <si>
    <t>付敏</t>
  </si>
  <si>
    <t>420984198106152020</t>
  </si>
  <si>
    <t>王娟</t>
  </si>
  <si>
    <t>420984198012144425</t>
  </si>
  <si>
    <t>魏婵</t>
  </si>
  <si>
    <t>420984198109210089</t>
  </si>
  <si>
    <t>彭宣刚</t>
  </si>
  <si>
    <t>420984197610227533</t>
  </si>
  <si>
    <t>黄丹</t>
  </si>
  <si>
    <t>420984198808111768</t>
  </si>
  <si>
    <t>吴小萍</t>
  </si>
  <si>
    <t>422201197708250427</t>
  </si>
  <si>
    <t>董志芳</t>
  </si>
  <si>
    <t>420984198109100066</t>
  </si>
  <si>
    <t>胡林</t>
  </si>
  <si>
    <t>420984197810105768</t>
  </si>
  <si>
    <t>周智慧</t>
  </si>
  <si>
    <t>410725199310190826</t>
  </si>
  <si>
    <t>王利梅</t>
  </si>
  <si>
    <t>422228198008221769</t>
  </si>
  <si>
    <t>姚娟</t>
  </si>
  <si>
    <t>420984197908089047</t>
  </si>
  <si>
    <t>陈梦</t>
  </si>
  <si>
    <t>420984199205061049</t>
  </si>
  <si>
    <t>许才媛</t>
  </si>
  <si>
    <t>420984198201023665</t>
  </si>
  <si>
    <t>张琴</t>
  </si>
  <si>
    <t>420984198311209022</t>
  </si>
  <si>
    <t>景华</t>
  </si>
  <si>
    <t>420984198001309052</t>
  </si>
  <si>
    <t>张丽梅</t>
  </si>
  <si>
    <t>422228197708102440</t>
  </si>
  <si>
    <t>黄浩</t>
  </si>
  <si>
    <t>420984198009139035</t>
  </si>
  <si>
    <t>鲁妍</t>
  </si>
  <si>
    <t>422201198109180425</t>
  </si>
  <si>
    <t>罗迪</t>
  </si>
  <si>
    <t>420881199010045829</t>
  </si>
  <si>
    <t>李勇飞</t>
  </si>
  <si>
    <t>420984198111084018</t>
  </si>
  <si>
    <t>左涛</t>
  </si>
  <si>
    <t>42098419820329301X</t>
  </si>
  <si>
    <t>严晶</t>
  </si>
  <si>
    <t>420984198309150025</t>
  </si>
  <si>
    <t>向淑芳</t>
  </si>
  <si>
    <t>420984198106159089</t>
  </si>
  <si>
    <t>丁晓环</t>
  </si>
  <si>
    <t>429001198601036463</t>
  </si>
  <si>
    <t>林翠红</t>
  </si>
  <si>
    <t>420984197610112744</t>
  </si>
  <si>
    <t>梁敏</t>
  </si>
  <si>
    <t>429005198108310188</t>
  </si>
  <si>
    <t>数学A岗</t>
  </si>
  <si>
    <t>吴静文</t>
  </si>
  <si>
    <t>622425198906013821</t>
  </si>
  <si>
    <t>喻琴</t>
  </si>
  <si>
    <t>420984199401019083</t>
  </si>
  <si>
    <t>石玲艳</t>
  </si>
  <si>
    <t>420222198709052822</t>
  </si>
  <si>
    <t>邹志华</t>
  </si>
  <si>
    <t>420984197908109038</t>
  </si>
  <si>
    <t>田谦</t>
  </si>
  <si>
    <t>420984198705138220</t>
  </si>
  <si>
    <t>王欢</t>
  </si>
  <si>
    <t>42098419811130042X</t>
  </si>
  <si>
    <t>孟稳稳</t>
  </si>
  <si>
    <t>341221198811201382</t>
  </si>
  <si>
    <t>王新才</t>
  </si>
  <si>
    <t>420924198102208019</t>
  </si>
  <si>
    <t>曾秀红</t>
  </si>
  <si>
    <t>42098419810826902X</t>
  </si>
  <si>
    <t>彭丹</t>
  </si>
  <si>
    <t>420984197907071445</t>
  </si>
  <si>
    <t>宋灿华</t>
  </si>
  <si>
    <t>420984198006279040</t>
  </si>
  <si>
    <t>张华</t>
  </si>
  <si>
    <t>420984198010209029</t>
  </si>
  <si>
    <t>李莎</t>
  </si>
  <si>
    <t>420984199003145025</t>
  </si>
  <si>
    <t>李思</t>
  </si>
  <si>
    <t>420984199511180329</t>
  </si>
  <si>
    <t>熊江华</t>
  </si>
  <si>
    <t>420984198006190310</t>
  </si>
  <si>
    <t>杨璐哲</t>
  </si>
  <si>
    <t>410727199001040641</t>
  </si>
  <si>
    <t>刘佩琴</t>
  </si>
  <si>
    <t>420984199207017025</t>
  </si>
  <si>
    <t>敖蓉</t>
  </si>
  <si>
    <t>420984199005140647</t>
  </si>
  <si>
    <t>张锐</t>
  </si>
  <si>
    <t>420984198012089016</t>
  </si>
  <si>
    <t>徐利文</t>
  </si>
  <si>
    <t>420984198008109061</t>
  </si>
  <si>
    <t>鲁雄飞</t>
  </si>
  <si>
    <t>420984198106260339</t>
  </si>
  <si>
    <t>余琴</t>
  </si>
  <si>
    <t>42098419831214534X</t>
  </si>
  <si>
    <t>付莉娟</t>
  </si>
  <si>
    <t>42098419930304332X</t>
  </si>
  <si>
    <t>聂义元</t>
  </si>
  <si>
    <t>420924198008027035</t>
  </si>
  <si>
    <t>云志平</t>
  </si>
  <si>
    <t>420984198208150376</t>
  </si>
  <si>
    <t>吴华兵</t>
  </si>
  <si>
    <t>422228197708190735</t>
  </si>
  <si>
    <t>陈艳丽</t>
  </si>
  <si>
    <t>420984197805020022</t>
  </si>
  <si>
    <t>朱霞</t>
  </si>
  <si>
    <t>420984198207079045</t>
  </si>
  <si>
    <t>谭汉龙</t>
  </si>
  <si>
    <t>420984198111205617</t>
  </si>
  <si>
    <t>余陈霞</t>
  </si>
  <si>
    <t>420984198309131721</t>
  </si>
  <si>
    <t>袁瑜方</t>
  </si>
  <si>
    <t>42098419790601174X</t>
  </si>
  <si>
    <t>徐超</t>
  </si>
  <si>
    <t>420984198108229052</t>
  </si>
  <si>
    <t>数学B岗</t>
  </si>
  <si>
    <t>李雅琪</t>
  </si>
  <si>
    <t>420984199512264727</t>
  </si>
  <si>
    <t>徐敏</t>
  </si>
  <si>
    <t>420984199003241068</t>
  </si>
  <si>
    <t>沈宛</t>
  </si>
  <si>
    <t>420921199310242866</t>
  </si>
  <si>
    <t>刘珍</t>
  </si>
  <si>
    <t>420984198312199049</t>
  </si>
  <si>
    <t>黄洁</t>
  </si>
  <si>
    <t>420984198007220024</t>
  </si>
  <si>
    <t>罗佳莲</t>
  </si>
  <si>
    <t>420984199406114047</t>
  </si>
  <si>
    <t>许娟</t>
  </si>
  <si>
    <t>420984198009174041</t>
  </si>
  <si>
    <t>段小芳</t>
  </si>
  <si>
    <t>420984197810114744</t>
  </si>
  <si>
    <t>杨娟</t>
  </si>
  <si>
    <t>420984198208259064</t>
  </si>
  <si>
    <t>向丹</t>
  </si>
  <si>
    <t>420984197702269028</t>
  </si>
  <si>
    <t>邓梦霞</t>
  </si>
  <si>
    <t>420116199108235625</t>
  </si>
  <si>
    <t>乐秋月</t>
  </si>
  <si>
    <t>42011619910926046X</t>
  </si>
  <si>
    <t>刘道明</t>
  </si>
  <si>
    <t>420222198603155719</t>
  </si>
  <si>
    <t>陈雅琴</t>
  </si>
  <si>
    <t>420984199306054761</t>
  </si>
  <si>
    <t>邹少军</t>
  </si>
  <si>
    <t>420984198206161039</t>
  </si>
  <si>
    <t>刘文静</t>
  </si>
  <si>
    <t>42098419811115002X</t>
  </si>
  <si>
    <t>刘美玲</t>
  </si>
  <si>
    <t>42112719920602002X</t>
  </si>
  <si>
    <t>饶娟</t>
  </si>
  <si>
    <t>420984199004254725</t>
  </si>
  <si>
    <t>肖登科</t>
  </si>
  <si>
    <t>420984198007089011</t>
  </si>
  <si>
    <t>陈红芳</t>
  </si>
  <si>
    <t>420984199101163366</t>
  </si>
  <si>
    <t>曾志荣</t>
  </si>
  <si>
    <t>420984198210279021</t>
  </si>
  <si>
    <t>王雄</t>
  </si>
  <si>
    <t>420984198411127016</t>
  </si>
  <si>
    <t>丁佳</t>
  </si>
  <si>
    <t>420984198612257562</t>
  </si>
  <si>
    <t>吴方</t>
  </si>
  <si>
    <t>420984199008230763</t>
  </si>
  <si>
    <t>吴丽华</t>
  </si>
  <si>
    <t>420984197711250425</t>
  </si>
  <si>
    <t>孙雪芬</t>
  </si>
  <si>
    <t>420984198412147545</t>
  </si>
  <si>
    <t>邓世兵</t>
  </si>
  <si>
    <t>420984198101050017</t>
  </si>
  <si>
    <t>田晶</t>
  </si>
  <si>
    <t>42098419830316002X</t>
  </si>
  <si>
    <t>焦致立</t>
  </si>
  <si>
    <t>420984198212280034</t>
  </si>
  <si>
    <t>杨丹</t>
  </si>
  <si>
    <t>420984198201130049</t>
  </si>
  <si>
    <t>赵婵</t>
  </si>
  <si>
    <t>420984199602152024</t>
  </si>
  <si>
    <t>韦丽媛</t>
  </si>
  <si>
    <t>452225199110152166</t>
  </si>
  <si>
    <t>420984198209041016</t>
  </si>
  <si>
    <t>陈艳群</t>
  </si>
  <si>
    <t>420115198701274421</t>
  </si>
  <si>
    <t>英语</t>
  </si>
  <si>
    <t>陈敏杰</t>
  </si>
  <si>
    <t>420984198208169077</t>
  </si>
  <si>
    <t>唐莹</t>
  </si>
  <si>
    <t>420984198907249068</t>
  </si>
  <si>
    <t>夏薇</t>
  </si>
  <si>
    <t>420984198609022447</t>
  </si>
  <si>
    <t>孙思</t>
  </si>
  <si>
    <t>420984199206297520</t>
  </si>
  <si>
    <t>邓菊</t>
  </si>
  <si>
    <t>422827199311081421</t>
  </si>
  <si>
    <t>宋勤</t>
  </si>
  <si>
    <t>420984198707071429</t>
  </si>
  <si>
    <t>陈义萍</t>
  </si>
  <si>
    <t>420281198712131687</t>
  </si>
  <si>
    <t>周梅</t>
  </si>
  <si>
    <t>420984198303139060</t>
  </si>
  <si>
    <t>万玉荣</t>
  </si>
  <si>
    <t>420984199401171085</t>
  </si>
  <si>
    <t>陈麒舟</t>
  </si>
  <si>
    <t>420984199111140045</t>
  </si>
  <si>
    <t>龙晓华</t>
  </si>
  <si>
    <t>422802199205213948</t>
  </si>
  <si>
    <t>吴倩</t>
  </si>
  <si>
    <t>420984198608232725</t>
  </si>
  <si>
    <t>刘萍</t>
  </si>
  <si>
    <t>420984199007209022</t>
  </si>
  <si>
    <t>黎艳芬</t>
  </si>
  <si>
    <t>420984198209080349</t>
  </si>
  <si>
    <t>唐聪</t>
  </si>
  <si>
    <t>421083198702046641</t>
  </si>
  <si>
    <t>李凤丽</t>
  </si>
  <si>
    <t>429001198710141641</t>
  </si>
  <si>
    <t>薛沛</t>
  </si>
  <si>
    <t>420984198712179020</t>
  </si>
  <si>
    <t>沈艳霞</t>
  </si>
  <si>
    <t>420983198009159048</t>
  </si>
  <si>
    <t>向倩</t>
  </si>
  <si>
    <t>420984198209070028</t>
  </si>
  <si>
    <t>刘涛</t>
  </si>
  <si>
    <t>420703198601143253</t>
  </si>
  <si>
    <t>龚奇峰</t>
  </si>
  <si>
    <t>420984198110115628</t>
  </si>
  <si>
    <t>张文佳</t>
  </si>
  <si>
    <t>420984198201010426</t>
  </si>
  <si>
    <t>周玉娟</t>
  </si>
  <si>
    <t>42222819761017362X</t>
  </si>
  <si>
    <t>杨欣</t>
  </si>
  <si>
    <t>420984198408283341</t>
  </si>
  <si>
    <t>李静</t>
  </si>
  <si>
    <t>421081199111214908</t>
  </si>
  <si>
    <t>涂婷</t>
  </si>
  <si>
    <t>420984198211099065</t>
  </si>
  <si>
    <t>陈春霞</t>
  </si>
  <si>
    <t>420984197609159027</t>
  </si>
  <si>
    <t>刘彩霞</t>
  </si>
  <si>
    <t>420116198410140067</t>
  </si>
  <si>
    <t>付海静</t>
  </si>
  <si>
    <t>420921198810013504</t>
  </si>
  <si>
    <t>刘继军</t>
  </si>
  <si>
    <t>420984197909189017</t>
  </si>
  <si>
    <t>科学</t>
  </si>
  <si>
    <t>王芳</t>
  </si>
  <si>
    <t>422822199202165026</t>
  </si>
  <si>
    <t>沈霞</t>
  </si>
  <si>
    <t>420984198512300041</t>
  </si>
  <si>
    <t>尹志芬</t>
  </si>
  <si>
    <t>420984198402236704</t>
  </si>
  <si>
    <t>420984199408098212</t>
  </si>
  <si>
    <t>王红霞</t>
  </si>
  <si>
    <t>421126198801042249</t>
  </si>
  <si>
    <t>詹志文</t>
  </si>
  <si>
    <t>42062419881122332X</t>
  </si>
  <si>
    <t>张启</t>
  </si>
  <si>
    <t>420984199002069059</t>
  </si>
  <si>
    <t>音乐</t>
  </si>
  <si>
    <t>黄银军</t>
  </si>
  <si>
    <t>420984197612081750</t>
  </si>
  <si>
    <t>喻利芹</t>
  </si>
  <si>
    <t>42098419770508562X</t>
  </si>
  <si>
    <t>李文军</t>
  </si>
  <si>
    <t>420984198808013666</t>
  </si>
  <si>
    <t>李安琪</t>
  </si>
  <si>
    <t>420984199407214429</t>
  </si>
  <si>
    <t>余琛晖</t>
  </si>
  <si>
    <t>420984198809080342</t>
  </si>
  <si>
    <t>段靖雯</t>
  </si>
  <si>
    <t>420984199405130029</t>
  </si>
  <si>
    <t>吴会玲</t>
  </si>
  <si>
    <t>420984199605181744</t>
  </si>
  <si>
    <t>道法</t>
  </si>
  <si>
    <t>朱丽华</t>
  </si>
  <si>
    <t>422201198107035945</t>
  </si>
  <si>
    <t>柯彬</t>
  </si>
  <si>
    <t>420981198803298829</t>
  </si>
  <si>
    <t>体育</t>
  </si>
  <si>
    <t>姜玄</t>
  </si>
  <si>
    <t>420984199412086636</t>
  </si>
  <si>
    <t>曾伟民</t>
  </si>
  <si>
    <t>420111198110135715</t>
  </si>
  <si>
    <t>丁国康</t>
  </si>
  <si>
    <t>420984199207140015</t>
  </si>
  <si>
    <t>钟行</t>
  </si>
  <si>
    <t>360782199107102257</t>
  </si>
  <si>
    <t>陶潜</t>
  </si>
  <si>
    <t>420984199506061042</t>
  </si>
  <si>
    <t>曾琢</t>
  </si>
  <si>
    <t>420984199412140321</t>
  </si>
  <si>
    <t>美术</t>
  </si>
  <si>
    <t>胡月</t>
  </si>
  <si>
    <t>420325198702121121</t>
  </si>
  <si>
    <t>王红娟</t>
  </si>
  <si>
    <t>41282819900320034X</t>
  </si>
  <si>
    <t>肖雪梅</t>
  </si>
  <si>
    <t>420521198812020028</t>
  </si>
  <si>
    <t>焦曼</t>
  </si>
  <si>
    <t>42011619921104144X</t>
  </si>
  <si>
    <t>汉川市2021年公开选调农村中小学公办教师
到城区小学任教考试综合成绩册</t>
  </si>
  <si>
    <t>面试分组</t>
  </si>
  <si>
    <t>***116025</t>
  </si>
  <si>
    <t>***029022</t>
  </si>
  <si>
    <t>***025620</t>
  </si>
  <si>
    <t>***228220</t>
  </si>
  <si>
    <t>***289063</t>
  </si>
  <si>
    <t>***150043</t>
  </si>
  <si>
    <t>***270046</t>
  </si>
  <si>
    <t>***080349</t>
  </si>
  <si>
    <t>***014128</t>
  </si>
  <si>
    <t>***07752X</t>
  </si>
  <si>
    <t>***130023</t>
  </si>
  <si>
    <t>***302428</t>
  </si>
  <si>
    <t>***082580</t>
  </si>
  <si>
    <t>***064426</t>
  </si>
  <si>
    <t>***169061</t>
  </si>
  <si>
    <t>***109041</t>
  </si>
  <si>
    <t>***061742</t>
  </si>
  <si>
    <t>***124729</t>
  </si>
  <si>
    <t>***011020</t>
  </si>
  <si>
    <t>***139021</t>
  </si>
  <si>
    <t>***07176X</t>
  </si>
  <si>
    <t>***179040</t>
  </si>
  <si>
    <t>***025621</t>
  </si>
  <si>
    <t>***039081</t>
  </si>
  <si>
    <t>***230061</t>
  </si>
  <si>
    <t>***064059</t>
  </si>
  <si>
    <t>***042729</t>
  </si>
  <si>
    <t>***260721</t>
  </si>
  <si>
    <t>***219025</t>
  </si>
  <si>
    <t>***300014</t>
  </si>
  <si>
    <t>***162440</t>
  </si>
  <si>
    <t>***119029</t>
  </si>
  <si>
    <t>***013347</t>
  </si>
  <si>
    <t>***215328</t>
  </si>
  <si>
    <t>***241921</t>
  </si>
  <si>
    <t>***195627</t>
  </si>
  <si>
    <t>***132445</t>
  </si>
  <si>
    <t>***279048</t>
  </si>
  <si>
    <t>***079041</t>
  </si>
  <si>
    <t>***249059</t>
  </si>
  <si>
    <t>***229043</t>
  </si>
  <si>
    <t>***111768</t>
  </si>
  <si>
    <t>***104043</t>
  </si>
  <si>
    <t>***190027</t>
  </si>
  <si>
    <t>***262014</t>
  </si>
  <si>
    <t>***269022</t>
  </si>
  <si>
    <t>***100127</t>
  </si>
  <si>
    <t>***132449</t>
  </si>
  <si>
    <t>***129046</t>
  </si>
  <si>
    <t>***120043</t>
  </si>
  <si>
    <t>***060332</t>
  </si>
  <si>
    <t>***225640</t>
  </si>
  <si>
    <t>***120040</t>
  </si>
  <si>
    <t>***225222</t>
  </si>
  <si>
    <t>***081745</t>
  </si>
  <si>
    <t>***083045</t>
  </si>
  <si>
    <t>***121463</t>
  </si>
  <si>
    <t>***159088</t>
  </si>
  <si>
    <t>***145027</t>
  </si>
  <si>
    <t>***300025</t>
  </si>
  <si>
    <t>***030268</t>
  </si>
  <si>
    <t>***229028</t>
  </si>
  <si>
    <t>***225629</t>
  </si>
  <si>
    <t>***079081</t>
  </si>
  <si>
    <t>***164426</t>
  </si>
  <si>
    <t>***21002X</t>
  </si>
  <si>
    <t>***239023</t>
  </si>
  <si>
    <t>***152020</t>
  </si>
  <si>
    <t>***144425</t>
  </si>
  <si>
    <t>***210089</t>
  </si>
  <si>
    <t>***227533</t>
  </si>
  <si>
    <t>***250427</t>
  </si>
  <si>
    <t>***100066</t>
  </si>
  <si>
    <t>***105768</t>
  </si>
  <si>
    <t>***190826</t>
  </si>
  <si>
    <t>***221769</t>
  </si>
  <si>
    <t>***089047</t>
  </si>
  <si>
    <t>***061049</t>
  </si>
  <si>
    <t>***023665</t>
  </si>
  <si>
    <t>***209022</t>
  </si>
  <si>
    <t>***309052</t>
  </si>
  <si>
    <t>***102440</t>
  </si>
  <si>
    <t>***139035</t>
  </si>
  <si>
    <t>***180425</t>
  </si>
  <si>
    <t>***045829</t>
  </si>
  <si>
    <t>***084018</t>
  </si>
  <si>
    <t>***29301X</t>
  </si>
  <si>
    <t>***150025</t>
  </si>
  <si>
    <t>***159089</t>
  </si>
  <si>
    <t>***036463</t>
  </si>
  <si>
    <t>***112744</t>
  </si>
  <si>
    <t>***310188</t>
  </si>
  <si>
    <t>***013821</t>
  </si>
  <si>
    <t>***019083</t>
  </si>
  <si>
    <t>***052822</t>
  </si>
  <si>
    <t>***109038</t>
  </si>
  <si>
    <t>***138220</t>
  </si>
  <si>
    <t>***30042X</t>
  </si>
  <si>
    <t>***201382</t>
  </si>
  <si>
    <t>***208019</t>
  </si>
  <si>
    <t>***26902X</t>
  </si>
  <si>
    <t>***071445</t>
  </si>
  <si>
    <t>***279040</t>
  </si>
  <si>
    <t>***209029</t>
  </si>
  <si>
    <t>***145025</t>
  </si>
  <si>
    <t>***180329</t>
  </si>
  <si>
    <t>***190310</t>
  </si>
  <si>
    <t>***040641</t>
  </si>
  <si>
    <t>***017025</t>
  </si>
  <si>
    <t>***140647</t>
  </si>
  <si>
    <t>***089016</t>
  </si>
  <si>
    <t>***109061</t>
  </si>
  <si>
    <t>***260339</t>
  </si>
  <si>
    <t>***14534X</t>
  </si>
  <si>
    <t>***04332X</t>
  </si>
  <si>
    <t>***027035</t>
  </si>
  <si>
    <t>***150376</t>
  </si>
  <si>
    <t>***190735</t>
  </si>
  <si>
    <t>***020022</t>
  </si>
  <si>
    <t>***079045</t>
  </si>
  <si>
    <t>***205617</t>
  </si>
  <si>
    <t>***131721</t>
  </si>
  <si>
    <t>***01174X</t>
  </si>
  <si>
    <t>***229052</t>
  </si>
  <si>
    <t>***264727</t>
  </si>
  <si>
    <t>***241068</t>
  </si>
  <si>
    <t>***242866</t>
  </si>
  <si>
    <t>***199049</t>
  </si>
  <si>
    <t>***220024</t>
  </si>
  <si>
    <t>***114047</t>
  </si>
  <si>
    <t>***174041</t>
  </si>
  <si>
    <t>***114744</t>
  </si>
  <si>
    <t>***259064</t>
  </si>
  <si>
    <t>***269028</t>
  </si>
  <si>
    <t>***235625</t>
  </si>
  <si>
    <t>***26046X</t>
  </si>
  <si>
    <t>***155719</t>
  </si>
  <si>
    <t>***054761</t>
  </si>
  <si>
    <t>***161039</t>
  </si>
  <si>
    <t>***15002X</t>
  </si>
  <si>
    <t>***02002X</t>
  </si>
  <si>
    <t>***254725</t>
  </si>
  <si>
    <t>***089011</t>
  </si>
  <si>
    <t>***163366</t>
  </si>
  <si>
    <t>***279021</t>
  </si>
  <si>
    <t>***127016</t>
  </si>
  <si>
    <t>***257562</t>
  </si>
  <si>
    <t>***230763</t>
  </si>
  <si>
    <t>***250425</t>
  </si>
  <si>
    <t>***147545</t>
  </si>
  <si>
    <t>***050017</t>
  </si>
  <si>
    <t>***16002X</t>
  </si>
  <si>
    <t>***280034</t>
  </si>
  <si>
    <t>***130049</t>
  </si>
  <si>
    <t>***152024</t>
  </si>
  <si>
    <t>***152166</t>
  </si>
  <si>
    <t>***041016</t>
  </si>
  <si>
    <t>***274421</t>
  </si>
  <si>
    <t>***169077</t>
  </si>
  <si>
    <t>***249068</t>
  </si>
  <si>
    <t>***022447</t>
  </si>
  <si>
    <t>***297520</t>
  </si>
  <si>
    <t>***081421</t>
  </si>
  <si>
    <t>***071429</t>
  </si>
  <si>
    <t>***131687</t>
  </si>
  <si>
    <t>***139060</t>
  </si>
  <si>
    <t>***171085</t>
  </si>
  <si>
    <t>***140045</t>
  </si>
  <si>
    <t>***213948</t>
  </si>
  <si>
    <t>***232725</t>
  </si>
  <si>
    <t>***046641</t>
  </si>
  <si>
    <t>***141641</t>
  </si>
  <si>
    <t>***179020</t>
  </si>
  <si>
    <t>***159048</t>
  </si>
  <si>
    <t>***070028</t>
  </si>
  <si>
    <t>***143253</t>
  </si>
  <si>
    <t>***115628</t>
  </si>
  <si>
    <t>***010426</t>
  </si>
  <si>
    <t>***17362X</t>
  </si>
  <si>
    <t>***283341</t>
  </si>
  <si>
    <t>***214908</t>
  </si>
  <si>
    <t>***099065</t>
  </si>
  <si>
    <t>***159027</t>
  </si>
  <si>
    <t>***140067</t>
  </si>
  <si>
    <t>***013504</t>
  </si>
  <si>
    <t>***189017</t>
  </si>
  <si>
    <t>***165026</t>
  </si>
  <si>
    <t>***300041</t>
  </si>
  <si>
    <t>***236704</t>
  </si>
  <si>
    <t>***098212</t>
  </si>
  <si>
    <t>***042249</t>
  </si>
  <si>
    <t>***22332X</t>
  </si>
  <si>
    <t>***069059</t>
  </si>
  <si>
    <t>***081750</t>
  </si>
  <si>
    <t>***08562X</t>
  </si>
  <si>
    <t>***013666</t>
  </si>
  <si>
    <t>***214429</t>
  </si>
  <si>
    <t>***080342</t>
  </si>
  <si>
    <t>***130029</t>
  </si>
  <si>
    <t>***181744</t>
  </si>
  <si>
    <t>***035945</t>
  </si>
  <si>
    <t>***298829</t>
  </si>
  <si>
    <t>***086636</t>
  </si>
  <si>
    <t>***135715</t>
  </si>
  <si>
    <t>***140015</t>
  </si>
  <si>
    <t>***102257</t>
  </si>
  <si>
    <t>***061042</t>
  </si>
  <si>
    <t>***140321</t>
  </si>
  <si>
    <t>***121121</t>
  </si>
  <si>
    <t>***20034X</t>
  </si>
  <si>
    <t>***020028</t>
  </si>
  <si>
    <t>***04144X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</si>
</sst>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21;&#24029;&#24066;2021&#24180;&#20844;&#24320;&#36873;&#35843;&#22478;&#21306;&#23567;&#23398;&#25945;&#24072;&#38754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215人"/>
    </sheetNames>
    <sheetDataSet>
      <sheetData sheetId="0">
        <row r="2">
          <cell r="B2" t="str">
            <v>准考证</v>
          </cell>
          <cell r="C2" t="str">
            <v>姓名</v>
          </cell>
          <cell r="D2" t="str">
            <v>性别</v>
          </cell>
          <cell r="E2" t="str">
            <v>身份证号后六位</v>
          </cell>
          <cell r="F2" t="str">
            <v>岗位</v>
          </cell>
          <cell r="G2" t="str">
            <v>岗位数</v>
          </cell>
          <cell r="H2" t="str">
            <v>面试成绩</v>
          </cell>
        </row>
        <row r="3">
          <cell r="B3">
            <v>20210061</v>
          </cell>
          <cell r="C3" t="str">
            <v>周艾萍</v>
          </cell>
          <cell r="D3" t="str">
            <v>女</v>
          </cell>
          <cell r="E3" t="str">
            <v>420984197907116025</v>
          </cell>
          <cell r="F3" t="str">
            <v>语文A岗</v>
          </cell>
          <cell r="G3">
            <v>20</v>
          </cell>
          <cell r="H3">
            <v>86.4</v>
          </cell>
        </row>
        <row r="4">
          <cell r="B4">
            <v>20210027</v>
          </cell>
          <cell r="C4" t="str">
            <v>张艺超</v>
          </cell>
          <cell r="D4" t="str">
            <v>女</v>
          </cell>
          <cell r="E4" t="str">
            <v>420984197701029022</v>
          </cell>
          <cell r="F4" t="str">
            <v>语文A岗</v>
          </cell>
          <cell r="G4">
            <v>20</v>
          </cell>
          <cell r="H4">
            <v>84.9</v>
          </cell>
        </row>
        <row r="5">
          <cell r="B5">
            <v>20210056</v>
          </cell>
          <cell r="C5" t="str">
            <v>杨莉莉</v>
          </cell>
          <cell r="D5" t="str">
            <v>女</v>
          </cell>
          <cell r="E5" t="str">
            <v>422202198201302428</v>
          </cell>
          <cell r="F5" t="str">
            <v>语文A岗</v>
          </cell>
          <cell r="G5">
            <v>20</v>
          </cell>
          <cell r="H5">
            <v>81.4</v>
          </cell>
        </row>
        <row r="6">
          <cell r="B6">
            <v>20210032</v>
          </cell>
          <cell r="C6" t="str">
            <v>江园</v>
          </cell>
          <cell r="D6" t="str">
            <v>女</v>
          </cell>
          <cell r="E6" t="str">
            <v>420984198909289063</v>
          </cell>
          <cell r="F6" t="str">
            <v>语文A岗</v>
          </cell>
          <cell r="G6">
            <v>20</v>
          </cell>
          <cell r="H6">
            <v>85.2</v>
          </cell>
        </row>
        <row r="7">
          <cell r="B7">
            <v>20210048</v>
          </cell>
          <cell r="C7" t="str">
            <v>李昭怡</v>
          </cell>
          <cell r="D7" t="str">
            <v>女</v>
          </cell>
          <cell r="E7" t="str">
            <v>420923199107082580</v>
          </cell>
          <cell r="F7" t="str">
            <v>语文A岗</v>
          </cell>
          <cell r="G7">
            <v>20</v>
          </cell>
          <cell r="H7">
            <v>82</v>
          </cell>
        </row>
        <row r="8">
          <cell r="B8">
            <v>20210042</v>
          </cell>
          <cell r="C8" t="str">
            <v>喻军</v>
          </cell>
          <cell r="D8" t="str">
            <v>女</v>
          </cell>
          <cell r="E8" t="str">
            <v>420984197707025620</v>
          </cell>
          <cell r="F8" t="str">
            <v>语文A岗</v>
          </cell>
          <cell r="G8">
            <v>20</v>
          </cell>
          <cell r="H8">
            <v>87.8</v>
          </cell>
        </row>
        <row r="9">
          <cell r="B9">
            <v>20210026</v>
          </cell>
          <cell r="C9" t="str">
            <v>李依琴</v>
          </cell>
          <cell r="D9" t="str">
            <v>女</v>
          </cell>
          <cell r="E9" t="str">
            <v>430682199303228220</v>
          </cell>
          <cell r="F9" t="str">
            <v>语文A岗</v>
          </cell>
          <cell r="G9">
            <v>20</v>
          </cell>
          <cell r="H9">
            <v>87.6</v>
          </cell>
        </row>
        <row r="10">
          <cell r="B10">
            <v>20210025</v>
          </cell>
          <cell r="C10" t="str">
            <v>马玲利</v>
          </cell>
          <cell r="D10" t="str">
            <v>女</v>
          </cell>
          <cell r="E10" t="str">
            <v>420984198102139021</v>
          </cell>
          <cell r="F10" t="str">
            <v>语文A岗</v>
          </cell>
          <cell r="G10">
            <v>20</v>
          </cell>
          <cell r="H10">
            <v>80.9</v>
          </cell>
        </row>
        <row r="11">
          <cell r="B11">
            <v>20210028</v>
          </cell>
          <cell r="C11" t="str">
            <v>罗崇英</v>
          </cell>
          <cell r="D11" t="str">
            <v>女</v>
          </cell>
          <cell r="E11" t="str">
            <v>420984198110080349</v>
          </cell>
          <cell r="F11" t="str">
            <v>语文A岗</v>
          </cell>
          <cell r="G11">
            <v>20</v>
          </cell>
          <cell r="H11">
            <v>84.6</v>
          </cell>
        </row>
        <row r="12">
          <cell r="B12">
            <v>20210003</v>
          </cell>
          <cell r="C12" t="str">
            <v>熊英</v>
          </cell>
          <cell r="D12" t="str">
            <v>女</v>
          </cell>
          <cell r="E12" t="str">
            <v>420984197802061742</v>
          </cell>
          <cell r="F12" t="str">
            <v>语文A岗</v>
          </cell>
          <cell r="G12">
            <v>20</v>
          </cell>
          <cell r="H12">
            <v>82.6</v>
          </cell>
        </row>
        <row r="13">
          <cell r="B13">
            <v>20210044</v>
          </cell>
          <cell r="C13" t="str">
            <v>张稚婷</v>
          </cell>
          <cell r="D13" t="str">
            <v>女</v>
          </cell>
          <cell r="E13" t="str">
            <v>420984199201225640</v>
          </cell>
          <cell r="F13" t="str">
            <v>语文A岗</v>
          </cell>
          <cell r="G13">
            <v>20</v>
          </cell>
        </row>
        <row r="14">
          <cell r="B14">
            <v>20210023</v>
          </cell>
          <cell r="C14" t="str">
            <v>刘高</v>
          </cell>
          <cell r="D14" t="str">
            <v>男</v>
          </cell>
          <cell r="E14" t="str">
            <v>420984198810064059</v>
          </cell>
          <cell r="F14" t="str">
            <v>语文A岗</v>
          </cell>
          <cell r="G14">
            <v>20</v>
          </cell>
          <cell r="H14">
            <v>79.8</v>
          </cell>
        </row>
        <row r="15">
          <cell r="B15">
            <v>20210011</v>
          </cell>
          <cell r="C15" t="str">
            <v>余梦</v>
          </cell>
          <cell r="D15" t="str">
            <v>女</v>
          </cell>
          <cell r="E15" t="str">
            <v>420984199204014128</v>
          </cell>
          <cell r="F15" t="str">
            <v>语文A岗</v>
          </cell>
          <cell r="G15">
            <v>20</v>
          </cell>
          <cell r="H15">
            <v>84.8</v>
          </cell>
        </row>
        <row r="16">
          <cell r="B16">
            <v>20210017</v>
          </cell>
          <cell r="C16" t="str">
            <v>李玮</v>
          </cell>
          <cell r="D16" t="str">
            <v>女</v>
          </cell>
          <cell r="E16" t="str">
            <v>420984198110270046</v>
          </cell>
          <cell r="F16" t="str">
            <v>语文A岗</v>
          </cell>
          <cell r="G16">
            <v>20</v>
          </cell>
          <cell r="H16">
            <v>86</v>
          </cell>
        </row>
        <row r="17">
          <cell r="B17">
            <v>20210012</v>
          </cell>
          <cell r="C17" t="str">
            <v>周翠华</v>
          </cell>
          <cell r="D17" t="str">
            <v>女</v>
          </cell>
          <cell r="E17" t="str">
            <v>42098419800107752X</v>
          </cell>
          <cell r="F17" t="str">
            <v>语文A岗</v>
          </cell>
          <cell r="G17">
            <v>20</v>
          </cell>
          <cell r="H17">
            <v>85</v>
          </cell>
        </row>
        <row r="18">
          <cell r="B18">
            <v>20210022</v>
          </cell>
          <cell r="C18" t="str">
            <v>陈俊芳</v>
          </cell>
          <cell r="D18" t="str">
            <v>女</v>
          </cell>
          <cell r="E18" t="str">
            <v>420984198208013347</v>
          </cell>
          <cell r="F18" t="str">
            <v>语文A岗</v>
          </cell>
          <cell r="G18">
            <v>20</v>
          </cell>
          <cell r="H18">
            <v>77.8</v>
          </cell>
        </row>
        <row r="19">
          <cell r="B19">
            <v>20210008</v>
          </cell>
          <cell r="C19" t="str">
            <v>余思颖</v>
          </cell>
          <cell r="D19" t="str">
            <v>女</v>
          </cell>
          <cell r="E19" t="str">
            <v>420984199304011020</v>
          </cell>
          <cell r="F19" t="str">
            <v>语文A岗</v>
          </cell>
          <cell r="G19">
            <v>20</v>
          </cell>
          <cell r="H19">
            <v>83</v>
          </cell>
        </row>
        <row r="20">
          <cell r="B20">
            <v>20210057</v>
          </cell>
          <cell r="C20" t="str">
            <v>舒迪</v>
          </cell>
          <cell r="D20" t="str">
            <v>女</v>
          </cell>
          <cell r="E20" t="str">
            <v>420984199302025621</v>
          </cell>
          <cell r="F20" t="str">
            <v>语文A岗</v>
          </cell>
          <cell r="G20">
            <v>20</v>
          </cell>
          <cell r="H20">
            <v>81.5</v>
          </cell>
        </row>
        <row r="21">
          <cell r="B21">
            <v>20210039</v>
          </cell>
          <cell r="C21" t="str">
            <v>龚含飞</v>
          </cell>
          <cell r="D21" t="str">
            <v>女</v>
          </cell>
          <cell r="E21" t="str">
            <v>420984197904064426</v>
          </cell>
          <cell r="F21" t="str">
            <v>语文A岗</v>
          </cell>
          <cell r="G21">
            <v>20</v>
          </cell>
          <cell r="H21">
            <v>86</v>
          </cell>
        </row>
        <row r="22">
          <cell r="B22">
            <v>20210001</v>
          </cell>
          <cell r="C22" t="str">
            <v>邹茜</v>
          </cell>
          <cell r="D22" t="str">
            <v>女</v>
          </cell>
          <cell r="E22" t="str">
            <v>420984198209109041</v>
          </cell>
          <cell r="F22" t="str">
            <v>语文A岗</v>
          </cell>
          <cell r="G22">
            <v>20</v>
          </cell>
          <cell r="H22">
            <v>84.9</v>
          </cell>
        </row>
        <row r="23">
          <cell r="B23">
            <v>20210005</v>
          </cell>
          <cell r="C23" t="str">
            <v>涂其实</v>
          </cell>
          <cell r="D23" t="str">
            <v>女</v>
          </cell>
          <cell r="E23" t="str">
            <v>420922199511130023</v>
          </cell>
          <cell r="F23" t="str">
            <v>语文A岗</v>
          </cell>
          <cell r="G23">
            <v>20</v>
          </cell>
          <cell r="H23">
            <v>86.6</v>
          </cell>
        </row>
        <row r="24">
          <cell r="B24">
            <v>20210016</v>
          </cell>
          <cell r="C24" t="str">
            <v>匡云蒙</v>
          </cell>
          <cell r="D24" t="str">
            <v>女</v>
          </cell>
          <cell r="E24" t="str">
            <v>420984199405124729</v>
          </cell>
          <cell r="F24" t="str">
            <v>语文A岗</v>
          </cell>
          <cell r="G24">
            <v>20</v>
          </cell>
          <cell r="H24">
            <v>84.6</v>
          </cell>
        </row>
        <row r="25">
          <cell r="B25">
            <v>20210031</v>
          </cell>
          <cell r="C25" t="str">
            <v>王红芳</v>
          </cell>
          <cell r="D25" t="str">
            <v>女</v>
          </cell>
          <cell r="E25" t="str">
            <v>420984197711179040</v>
          </cell>
          <cell r="F25" t="str">
            <v>语文A岗</v>
          </cell>
          <cell r="G25">
            <v>20</v>
          </cell>
          <cell r="H25">
            <v>83.3</v>
          </cell>
        </row>
        <row r="26">
          <cell r="B26">
            <v>20210009</v>
          </cell>
          <cell r="C26" t="str">
            <v>李辉</v>
          </cell>
          <cell r="D26" t="str">
            <v>女</v>
          </cell>
          <cell r="E26" t="str">
            <v>420984199311230061</v>
          </cell>
          <cell r="F26" t="str">
            <v>语文A岗</v>
          </cell>
          <cell r="G26">
            <v>20</v>
          </cell>
          <cell r="H26">
            <v>82.6</v>
          </cell>
        </row>
        <row r="27">
          <cell r="B27">
            <v>20210018</v>
          </cell>
          <cell r="C27" t="str">
            <v>李莉梅</v>
          </cell>
          <cell r="D27" t="str">
            <v>女</v>
          </cell>
          <cell r="E27" t="str">
            <v>422228197710039081</v>
          </cell>
          <cell r="F27" t="str">
            <v>语文A岗</v>
          </cell>
          <cell r="G27">
            <v>20</v>
          </cell>
          <cell r="H27">
            <v>82.8</v>
          </cell>
        </row>
        <row r="28">
          <cell r="B28">
            <v>20210047</v>
          </cell>
          <cell r="C28" t="str">
            <v>肖丽萍</v>
          </cell>
          <cell r="D28" t="str">
            <v>女</v>
          </cell>
          <cell r="E28" t="str">
            <v>420984198108169061</v>
          </cell>
          <cell r="F28" t="str">
            <v>语文A岗</v>
          </cell>
          <cell r="G28">
            <v>20</v>
          </cell>
          <cell r="H28">
            <v>86.2</v>
          </cell>
        </row>
        <row r="29">
          <cell r="B29">
            <v>20210059</v>
          </cell>
          <cell r="C29" t="str">
            <v>李珍</v>
          </cell>
          <cell r="D29" t="str">
            <v>女</v>
          </cell>
          <cell r="E29" t="str">
            <v>420984198107150043</v>
          </cell>
          <cell r="F29" t="str">
            <v>语文A岗</v>
          </cell>
          <cell r="G29">
            <v>20</v>
          </cell>
          <cell r="H29">
            <v>89.9</v>
          </cell>
        </row>
        <row r="30">
          <cell r="B30">
            <v>20210035</v>
          </cell>
          <cell r="C30" t="str">
            <v>刘雪飞</v>
          </cell>
          <cell r="D30" t="str">
            <v>女</v>
          </cell>
          <cell r="E30" t="str">
            <v>420984198104219025</v>
          </cell>
          <cell r="F30" t="str">
            <v>语文A岗</v>
          </cell>
          <cell r="G30">
            <v>20</v>
          </cell>
          <cell r="H30">
            <v>80.7</v>
          </cell>
        </row>
        <row r="31">
          <cell r="B31">
            <v>20210004</v>
          </cell>
          <cell r="C31" t="str">
            <v>李振文</v>
          </cell>
          <cell r="D31" t="str">
            <v>女</v>
          </cell>
          <cell r="E31" t="str">
            <v>420984198110162440</v>
          </cell>
          <cell r="F31" t="str">
            <v>语文A岗</v>
          </cell>
          <cell r="G31">
            <v>20</v>
          </cell>
          <cell r="H31">
            <v>81.2</v>
          </cell>
        </row>
        <row r="32">
          <cell r="B32">
            <v>20210054</v>
          </cell>
          <cell r="C32" t="str">
            <v>吴李荣</v>
          </cell>
          <cell r="D32" t="str">
            <v>女</v>
          </cell>
          <cell r="E32" t="str">
            <v>422228197801190027</v>
          </cell>
          <cell r="F32" t="str">
            <v>语文A岗</v>
          </cell>
          <cell r="G32">
            <v>20</v>
          </cell>
          <cell r="H32">
            <v>75.4</v>
          </cell>
        </row>
        <row r="33">
          <cell r="B33">
            <v>20210062</v>
          </cell>
          <cell r="C33" t="str">
            <v>段利芬</v>
          </cell>
          <cell r="D33" t="str">
            <v>女</v>
          </cell>
          <cell r="E33" t="str">
            <v>420984197907079041</v>
          </cell>
          <cell r="F33" t="str">
            <v>语文A岗</v>
          </cell>
          <cell r="G33">
            <v>20</v>
          </cell>
          <cell r="H33">
            <v>78.8</v>
          </cell>
        </row>
        <row r="34">
          <cell r="B34">
            <v>20210020</v>
          </cell>
          <cell r="C34" t="str">
            <v>黄霞</v>
          </cell>
          <cell r="D34" t="str">
            <v>女</v>
          </cell>
          <cell r="E34" t="str">
            <v>42098419790107176X</v>
          </cell>
          <cell r="F34" t="str">
            <v>语文A岗</v>
          </cell>
          <cell r="G34">
            <v>20</v>
          </cell>
          <cell r="H34">
            <v>86</v>
          </cell>
        </row>
        <row r="35">
          <cell r="B35">
            <v>20210058</v>
          </cell>
          <cell r="C35" t="str">
            <v>刘艳霞</v>
          </cell>
          <cell r="D35" t="str">
            <v>女</v>
          </cell>
          <cell r="E35" t="str">
            <v>420984198109120040</v>
          </cell>
          <cell r="F35" t="str">
            <v>语文A岗</v>
          </cell>
          <cell r="G35">
            <v>20</v>
          </cell>
        </row>
        <row r="36">
          <cell r="B36">
            <v>20210006</v>
          </cell>
          <cell r="C36" t="str">
            <v>任静</v>
          </cell>
          <cell r="D36" t="str">
            <v>女</v>
          </cell>
          <cell r="E36" t="str">
            <v>421281199203042729</v>
          </cell>
          <cell r="F36" t="str">
            <v>语文A岗</v>
          </cell>
          <cell r="G36">
            <v>20</v>
          </cell>
          <cell r="H36">
            <v>84</v>
          </cell>
        </row>
        <row r="37">
          <cell r="B37">
            <v>20210024</v>
          </cell>
          <cell r="C37" t="str">
            <v>王珍</v>
          </cell>
          <cell r="D37" t="str">
            <v>女</v>
          </cell>
          <cell r="E37" t="str">
            <v>420984199307215328</v>
          </cell>
          <cell r="F37" t="str">
            <v>语文A岗</v>
          </cell>
          <cell r="G37">
            <v>20</v>
          </cell>
          <cell r="H37">
            <v>81.3</v>
          </cell>
        </row>
        <row r="38">
          <cell r="B38">
            <v>20210036</v>
          </cell>
          <cell r="C38" t="str">
            <v>向杰</v>
          </cell>
          <cell r="D38" t="str">
            <v>女</v>
          </cell>
          <cell r="E38" t="str">
            <v>420881198806225222</v>
          </cell>
          <cell r="F38" t="str">
            <v>语文A岗</v>
          </cell>
          <cell r="G38">
            <v>20</v>
          </cell>
        </row>
        <row r="39">
          <cell r="B39">
            <v>20210007</v>
          </cell>
          <cell r="C39" t="str">
            <v>余雅琴</v>
          </cell>
          <cell r="D39" t="str">
            <v>女</v>
          </cell>
          <cell r="E39" t="str">
            <v>420984199303132445</v>
          </cell>
          <cell r="F39" t="str">
            <v>语文A岗</v>
          </cell>
          <cell r="G39">
            <v>20</v>
          </cell>
          <cell r="H39">
            <v>79.8</v>
          </cell>
        </row>
        <row r="40">
          <cell r="B40">
            <v>20210038</v>
          </cell>
          <cell r="C40" t="str">
            <v>吴晓霞</v>
          </cell>
          <cell r="D40" t="str">
            <v>女</v>
          </cell>
          <cell r="E40" t="str">
            <v>420984198005119029</v>
          </cell>
          <cell r="F40" t="str">
            <v>语文A岗</v>
          </cell>
          <cell r="G40">
            <v>20</v>
          </cell>
          <cell r="H40">
            <v>82.7</v>
          </cell>
        </row>
        <row r="41">
          <cell r="B41">
            <v>20210049</v>
          </cell>
          <cell r="C41" t="str">
            <v>徐凌飞</v>
          </cell>
          <cell r="D41" t="str">
            <v>男</v>
          </cell>
          <cell r="E41" t="str">
            <v>420984198207249059</v>
          </cell>
          <cell r="F41" t="str">
            <v>语文A岗</v>
          </cell>
          <cell r="G41">
            <v>20</v>
          </cell>
          <cell r="H41">
            <v>79.6</v>
          </cell>
        </row>
        <row r="42">
          <cell r="B42">
            <v>20210015</v>
          </cell>
          <cell r="C42" t="str">
            <v>孟俊丽</v>
          </cell>
          <cell r="D42" t="str">
            <v>女</v>
          </cell>
          <cell r="E42" t="str">
            <v>420324198210241921</v>
          </cell>
          <cell r="F42" t="str">
            <v>语文A岗</v>
          </cell>
          <cell r="G42">
            <v>20</v>
          </cell>
          <cell r="H42">
            <v>81.3</v>
          </cell>
        </row>
        <row r="43">
          <cell r="B43">
            <v>20210041</v>
          </cell>
          <cell r="C43" t="str">
            <v>胡磊</v>
          </cell>
          <cell r="D43" t="str">
            <v>男</v>
          </cell>
          <cell r="E43" t="str">
            <v>420984198110300014</v>
          </cell>
          <cell r="F43" t="str">
            <v>语文A岗</v>
          </cell>
          <cell r="G43">
            <v>20</v>
          </cell>
          <cell r="H43">
            <v>83.3</v>
          </cell>
        </row>
        <row r="44">
          <cell r="B44">
            <v>20210030</v>
          </cell>
          <cell r="C44" t="str">
            <v>周艳红</v>
          </cell>
          <cell r="D44" t="str">
            <v>女</v>
          </cell>
          <cell r="E44" t="str">
            <v>420984197803081745</v>
          </cell>
          <cell r="F44" t="str">
            <v>语文A岗</v>
          </cell>
          <cell r="G44">
            <v>20</v>
          </cell>
        </row>
        <row r="45">
          <cell r="B45">
            <v>20210046</v>
          </cell>
          <cell r="C45" t="str">
            <v>陈俊霞</v>
          </cell>
          <cell r="D45" t="str">
            <v>女</v>
          </cell>
          <cell r="E45" t="str">
            <v>420984198202279048</v>
          </cell>
          <cell r="F45" t="str">
            <v>语文A岗</v>
          </cell>
          <cell r="G45">
            <v>20</v>
          </cell>
          <cell r="H45">
            <v>80.6</v>
          </cell>
        </row>
        <row r="46">
          <cell r="B46">
            <v>20210052</v>
          </cell>
          <cell r="C46" t="str">
            <v>刘红艳</v>
          </cell>
          <cell r="D46" t="str">
            <v>女</v>
          </cell>
          <cell r="E46" t="str">
            <v>420984198111111768</v>
          </cell>
          <cell r="F46" t="str">
            <v>语文A岗</v>
          </cell>
          <cell r="G46">
            <v>20</v>
          </cell>
          <cell r="H46">
            <v>78.4</v>
          </cell>
        </row>
        <row r="47">
          <cell r="B47">
            <v>20210013</v>
          </cell>
          <cell r="C47" t="str">
            <v>喻欢</v>
          </cell>
          <cell r="D47" t="str">
            <v>女</v>
          </cell>
          <cell r="E47" t="str">
            <v>420984198308195627</v>
          </cell>
          <cell r="F47" t="str">
            <v>语文A岗</v>
          </cell>
          <cell r="G47">
            <v>20</v>
          </cell>
          <cell r="H47">
            <v>81.2</v>
          </cell>
        </row>
        <row r="48">
          <cell r="B48">
            <v>20210045</v>
          </cell>
          <cell r="C48" t="str">
            <v>陈荣</v>
          </cell>
          <cell r="D48" t="str">
            <v>女</v>
          </cell>
          <cell r="E48" t="str">
            <v>420984198009104043</v>
          </cell>
          <cell r="F48" t="str">
            <v>语文A岗</v>
          </cell>
          <cell r="G48">
            <v>20</v>
          </cell>
          <cell r="H48">
            <v>78.6</v>
          </cell>
        </row>
        <row r="49">
          <cell r="B49">
            <v>20210014</v>
          </cell>
          <cell r="C49" t="str">
            <v>余景巍</v>
          </cell>
          <cell r="D49" t="str">
            <v>男</v>
          </cell>
          <cell r="E49" t="str">
            <v>420984198002262014</v>
          </cell>
          <cell r="F49" t="str">
            <v>语文A岗</v>
          </cell>
          <cell r="G49">
            <v>20</v>
          </cell>
          <cell r="H49">
            <v>77.8</v>
          </cell>
        </row>
        <row r="50">
          <cell r="B50">
            <v>20210053</v>
          </cell>
          <cell r="C50" t="str">
            <v>高霞</v>
          </cell>
          <cell r="D50" t="str">
            <v>女</v>
          </cell>
          <cell r="E50" t="str">
            <v>420984198109260721</v>
          </cell>
          <cell r="F50" t="str">
            <v>语文A岗</v>
          </cell>
          <cell r="G50">
            <v>20</v>
          </cell>
          <cell r="H50">
            <v>85.8</v>
          </cell>
        </row>
        <row r="51">
          <cell r="B51">
            <v>20210033</v>
          </cell>
          <cell r="C51" t="str">
            <v>万杏平</v>
          </cell>
          <cell r="D51" t="str">
            <v>女</v>
          </cell>
          <cell r="E51" t="str">
            <v>420984198209229043</v>
          </cell>
          <cell r="F51" t="str">
            <v>语文A岗</v>
          </cell>
          <cell r="G51">
            <v>20</v>
          </cell>
          <cell r="H51">
            <v>80</v>
          </cell>
        </row>
        <row r="52">
          <cell r="B52">
            <v>20210050</v>
          </cell>
          <cell r="C52" t="str">
            <v>谢贞华</v>
          </cell>
          <cell r="D52" t="str">
            <v>女</v>
          </cell>
          <cell r="E52" t="str">
            <v>420924197910083045</v>
          </cell>
          <cell r="F52" t="str">
            <v>语文A岗</v>
          </cell>
          <cell r="G52">
            <v>20</v>
          </cell>
        </row>
        <row r="53">
          <cell r="B53">
            <v>20210010</v>
          </cell>
          <cell r="C53" t="str">
            <v>马荣华</v>
          </cell>
          <cell r="D53" t="str">
            <v>女</v>
          </cell>
          <cell r="E53" t="str">
            <v>420924197610120043</v>
          </cell>
          <cell r="F53" t="str">
            <v>语文A岗</v>
          </cell>
          <cell r="G53">
            <v>20</v>
          </cell>
          <cell r="H53">
            <v>72.9</v>
          </cell>
        </row>
        <row r="54">
          <cell r="B54">
            <v>20210019</v>
          </cell>
          <cell r="C54" t="str">
            <v>王淑芬</v>
          </cell>
          <cell r="D54" t="str">
            <v>女</v>
          </cell>
          <cell r="E54" t="str">
            <v>420984197703121463</v>
          </cell>
          <cell r="F54" t="str">
            <v>语文A岗</v>
          </cell>
          <cell r="G54">
            <v>20</v>
          </cell>
        </row>
        <row r="55">
          <cell r="B55">
            <v>20210037</v>
          </cell>
          <cell r="C55" t="str">
            <v>张雄新</v>
          </cell>
          <cell r="D55" t="str">
            <v>男</v>
          </cell>
          <cell r="E55" t="str">
            <v>420984198002060332</v>
          </cell>
          <cell r="F55" t="str">
            <v>语文A岗</v>
          </cell>
          <cell r="G55">
            <v>20</v>
          </cell>
          <cell r="H55">
            <v>71.4</v>
          </cell>
        </row>
        <row r="56">
          <cell r="B56">
            <v>20210051</v>
          </cell>
          <cell r="C56" t="str">
            <v>李艳梅</v>
          </cell>
          <cell r="D56" t="str">
            <v>女</v>
          </cell>
          <cell r="E56" t="str">
            <v>420984197910269022</v>
          </cell>
          <cell r="F56" t="str">
            <v>语文A岗</v>
          </cell>
          <cell r="G56">
            <v>20</v>
          </cell>
          <cell r="H56">
            <v>80.2</v>
          </cell>
        </row>
        <row r="57">
          <cell r="B57">
            <v>20210029</v>
          </cell>
          <cell r="C57" t="str">
            <v>王利君</v>
          </cell>
          <cell r="D57" t="str">
            <v>女</v>
          </cell>
          <cell r="E57" t="str">
            <v>420984198104129046</v>
          </cell>
          <cell r="F57" t="str">
            <v>语文A岗</v>
          </cell>
          <cell r="G57">
            <v>20</v>
          </cell>
          <cell r="H57">
            <v>76.2</v>
          </cell>
        </row>
        <row r="58">
          <cell r="B58">
            <v>20210021</v>
          </cell>
          <cell r="C58" t="str">
            <v>戈利芬</v>
          </cell>
          <cell r="D58" t="str">
            <v>女</v>
          </cell>
          <cell r="E58" t="str">
            <v>420984198206132449</v>
          </cell>
          <cell r="F58" t="str">
            <v>语文A岗</v>
          </cell>
          <cell r="G58">
            <v>20</v>
          </cell>
          <cell r="H58">
            <v>77.8</v>
          </cell>
        </row>
        <row r="59">
          <cell r="B59">
            <v>20210055</v>
          </cell>
          <cell r="C59" t="str">
            <v>黄学华</v>
          </cell>
          <cell r="D59" t="str">
            <v>女</v>
          </cell>
          <cell r="E59" t="str">
            <v>420281198806100127</v>
          </cell>
          <cell r="F59" t="str">
            <v>语文A岗</v>
          </cell>
          <cell r="G59">
            <v>20</v>
          </cell>
          <cell r="H59">
            <v>80.6</v>
          </cell>
        </row>
        <row r="60">
          <cell r="B60">
            <v>20210002</v>
          </cell>
          <cell r="C60" t="str">
            <v>向姣荣</v>
          </cell>
          <cell r="D60" t="str">
            <v>女</v>
          </cell>
          <cell r="E60" t="str">
            <v>420984197909159088</v>
          </cell>
          <cell r="F60" t="str">
            <v>语文A岗</v>
          </cell>
          <cell r="G60">
            <v>20</v>
          </cell>
        </row>
        <row r="61">
          <cell r="B61">
            <v>20210092</v>
          </cell>
          <cell r="C61" t="str">
            <v>罗利</v>
          </cell>
          <cell r="D61" t="str">
            <v>女</v>
          </cell>
          <cell r="E61" t="str">
            <v>420984198810145027</v>
          </cell>
          <cell r="F61" t="str">
            <v>语文B岗</v>
          </cell>
          <cell r="G61">
            <v>19</v>
          </cell>
          <cell r="H61">
            <v>85</v>
          </cell>
        </row>
        <row r="62">
          <cell r="B62">
            <v>20210067</v>
          </cell>
          <cell r="C62" t="str">
            <v>龙伟</v>
          </cell>
          <cell r="D62" t="str">
            <v>女</v>
          </cell>
          <cell r="E62" t="str">
            <v>420984198205300025</v>
          </cell>
          <cell r="F62" t="str">
            <v>语文B岗</v>
          </cell>
          <cell r="G62">
            <v>19</v>
          </cell>
          <cell r="H62">
            <v>85.68</v>
          </cell>
        </row>
        <row r="63">
          <cell r="B63">
            <v>20210089</v>
          </cell>
          <cell r="C63" t="str">
            <v>彭宣刚</v>
          </cell>
          <cell r="D63" t="str">
            <v>男</v>
          </cell>
          <cell r="E63" t="str">
            <v>420984197610227533</v>
          </cell>
          <cell r="F63" t="str">
            <v>语文B岗</v>
          </cell>
          <cell r="G63">
            <v>19</v>
          </cell>
          <cell r="H63">
            <v>79.9</v>
          </cell>
        </row>
        <row r="64">
          <cell r="B64">
            <v>20210088</v>
          </cell>
          <cell r="C64" t="str">
            <v>丁晓环</v>
          </cell>
          <cell r="D64" t="str">
            <v>女</v>
          </cell>
          <cell r="E64" t="str">
            <v>429001198601036463</v>
          </cell>
          <cell r="F64" t="str">
            <v>语文B岗</v>
          </cell>
          <cell r="G64">
            <v>19</v>
          </cell>
        </row>
        <row r="65">
          <cell r="B65">
            <v>20210083</v>
          </cell>
          <cell r="C65" t="str">
            <v>黄丹</v>
          </cell>
          <cell r="D65" t="str">
            <v>女</v>
          </cell>
          <cell r="E65" t="str">
            <v>420984198808111768</v>
          </cell>
          <cell r="F65" t="str">
            <v>语文B岗</v>
          </cell>
          <cell r="G65">
            <v>19</v>
          </cell>
          <cell r="H65">
            <v>80.64</v>
          </cell>
        </row>
        <row r="66">
          <cell r="B66">
            <v>20210097</v>
          </cell>
          <cell r="C66" t="str">
            <v>李思雯</v>
          </cell>
          <cell r="D66" t="str">
            <v>女</v>
          </cell>
          <cell r="E66" t="str">
            <v>420984199311229028</v>
          </cell>
          <cell r="F66" t="str">
            <v>语文B岗</v>
          </cell>
          <cell r="G66">
            <v>19</v>
          </cell>
          <cell r="H66">
            <v>86.34</v>
          </cell>
        </row>
        <row r="67">
          <cell r="B67">
            <v>20210085</v>
          </cell>
          <cell r="C67" t="str">
            <v>喻乐</v>
          </cell>
          <cell r="D67" t="str">
            <v>女</v>
          </cell>
          <cell r="E67" t="str">
            <v>420984197609225629</v>
          </cell>
          <cell r="F67" t="str">
            <v>语文B岗</v>
          </cell>
          <cell r="G67">
            <v>19</v>
          </cell>
          <cell r="H67">
            <v>87.1</v>
          </cell>
        </row>
        <row r="68">
          <cell r="B68">
            <v>20210094</v>
          </cell>
          <cell r="C68" t="str">
            <v>付敏</v>
          </cell>
          <cell r="D68" t="str">
            <v>女</v>
          </cell>
          <cell r="E68" t="str">
            <v>420984198106152020</v>
          </cell>
          <cell r="F68" t="str">
            <v>语文B岗</v>
          </cell>
          <cell r="G68">
            <v>19</v>
          </cell>
          <cell r="H68">
            <v>83.48</v>
          </cell>
        </row>
        <row r="69">
          <cell r="B69">
            <v>20210091</v>
          </cell>
          <cell r="C69" t="str">
            <v>耿艳茹</v>
          </cell>
          <cell r="D69" t="str">
            <v>女</v>
          </cell>
          <cell r="E69" t="str">
            <v>412828198803030268</v>
          </cell>
          <cell r="F69" t="str">
            <v>语文B岗</v>
          </cell>
          <cell r="G69">
            <v>19</v>
          </cell>
          <cell r="H69">
            <v>88.8</v>
          </cell>
        </row>
        <row r="70">
          <cell r="B70">
            <v>20210087</v>
          </cell>
          <cell r="C70" t="str">
            <v>李晶</v>
          </cell>
          <cell r="D70" t="str">
            <v>女</v>
          </cell>
          <cell r="E70" t="str">
            <v>42098419810921002X</v>
          </cell>
          <cell r="F70" t="str">
            <v>语文B岗</v>
          </cell>
          <cell r="G70">
            <v>19</v>
          </cell>
          <cell r="H70">
            <v>84.92</v>
          </cell>
        </row>
        <row r="71">
          <cell r="B71">
            <v>20210070</v>
          </cell>
          <cell r="C71" t="str">
            <v>陈梦</v>
          </cell>
          <cell r="D71" t="str">
            <v>女</v>
          </cell>
          <cell r="E71" t="str">
            <v>420984199205061049</v>
          </cell>
          <cell r="F71" t="str">
            <v>语文B岗</v>
          </cell>
          <cell r="G71">
            <v>19</v>
          </cell>
          <cell r="H71">
            <v>83.42</v>
          </cell>
        </row>
        <row r="72">
          <cell r="B72">
            <v>20210086</v>
          </cell>
          <cell r="C72" t="str">
            <v>张琴</v>
          </cell>
          <cell r="D72" t="str">
            <v>女</v>
          </cell>
          <cell r="E72" t="str">
            <v>420984198311209022</v>
          </cell>
          <cell r="F72" t="str">
            <v>语文B岗</v>
          </cell>
          <cell r="G72">
            <v>19</v>
          </cell>
          <cell r="H72">
            <v>82.92</v>
          </cell>
        </row>
        <row r="73">
          <cell r="B73">
            <v>20210081</v>
          </cell>
          <cell r="C73" t="str">
            <v>肖李军</v>
          </cell>
          <cell r="D73" t="str">
            <v>女</v>
          </cell>
          <cell r="E73" t="str">
            <v>420984197802164426</v>
          </cell>
          <cell r="F73" t="str">
            <v>语文B岗</v>
          </cell>
          <cell r="G73">
            <v>19</v>
          </cell>
          <cell r="H73">
            <v>86.76</v>
          </cell>
        </row>
        <row r="74">
          <cell r="B74">
            <v>20210066</v>
          </cell>
          <cell r="C74" t="str">
            <v>董志芳</v>
          </cell>
          <cell r="D74" t="str">
            <v>女</v>
          </cell>
          <cell r="E74" t="str">
            <v>420984198109100066</v>
          </cell>
          <cell r="F74" t="str">
            <v>语文B岗</v>
          </cell>
          <cell r="G74">
            <v>19</v>
          </cell>
          <cell r="H74">
            <v>84.34</v>
          </cell>
        </row>
        <row r="75">
          <cell r="B75">
            <v>20210077</v>
          </cell>
          <cell r="C75" t="str">
            <v>吴小萍</v>
          </cell>
          <cell r="D75" t="str">
            <v>女</v>
          </cell>
          <cell r="E75" t="str">
            <v>422201197708250427</v>
          </cell>
          <cell r="F75" t="str">
            <v>语文B岗</v>
          </cell>
          <cell r="G75">
            <v>19</v>
          </cell>
          <cell r="H75">
            <v>84.8</v>
          </cell>
        </row>
        <row r="76">
          <cell r="B76">
            <v>20210064</v>
          </cell>
          <cell r="C76" t="str">
            <v>张丽梅</v>
          </cell>
          <cell r="D76" t="str">
            <v>女</v>
          </cell>
          <cell r="E76" t="str">
            <v>422228197708102440</v>
          </cell>
          <cell r="F76" t="str">
            <v>语文B岗</v>
          </cell>
          <cell r="G76">
            <v>19</v>
          </cell>
          <cell r="H76">
            <v>82.82</v>
          </cell>
        </row>
        <row r="77">
          <cell r="B77">
            <v>20210063</v>
          </cell>
          <cell r="C77" t="str">
            <v>岳爱平</v>
          </cell>
          <cell r="D77" t="str">
            <v>女</v>
          </cell>
          <cell r="E77" t="str">
            <v>420984197812079081</v>
          </cell>
          <cell r="F77" t="str">
            <v>语文B岗</v>
          </cell>
          <cell r="G77">
            <v>19</v>
          </cell>
          <cell r="H77">
            <v>87.66</v>
          </cell>
        </row>
        <row r="78">
          <cell r="B78">
            <v>20210073</v>
          </cell>
          <cell r="C78" t="str">
            <v>黄浩</v>
          </cell>
          <cell r="D78" t="str">
            <v>男</v>
          </cell>
          <cell r="E78" t="str">
            <v>420984198009139035</v>
          </cell>
          <cell r="F78" t="str">
            <v>语文B岗</v>
          </cell>
          <cell r="G78">
            <v>19</v>
          </cell>
          <cell r="H78">
            <v>82.28</v>
          </cell>
        </row>
        <row r="79">
          <cell r="B79">
            <v>20210074</v>
          </cell>
          <cell r="C79" t="str">
            <v>董瑶</v>
          </cell>
          <cell r="D79" t="str">
            <v>女</v>
          </cell>
          <cell r="E79" t="str">
            <v>420984199506239023</v>
          </cell>
          <cell r="F79" t="str">
            <v>语文B岗</v>
          </cell>
          <cell r="G79">
            <v>19</v>
          </cell>
          <cell r="H79">
            <v>87.3</v>
          </cell>
        </row>
        <row r="80">
          <cell r="B80">
            <v>20210095</v>
          </cell>
          <cell r="C80" t="str">
            <v>王娟</v>
          </cell>
          <cell r="D80" t="str">
            <v>女</v>
          </cell>
          <cell r="E80" t="str">
            <v>420984198012144425</v>
          </cell>
          <cell r="F80" t="str">
            <v>语文B岗</v>
          </cell>
          <cell r="G80">
            <v>19</v>
          </cell>
          <cell r="H80">
            <v>86.8</v>
          </cell>
        </row>
        <row r="81">
          <cell r="B81">
            <v>20210096</v>
          </cell>
          <cell r="C81" t="str">
            <v>姚娟</v>
          </cell>
          <cell r="D81" t="str">
            <v>女</v>
          </cell>
          <cell r="E81" t="str">
            <v>420984197908049047</v>
          </cell>
          <cell r="F81" t="str">
            <v>语文B岗</v>
          </cell>
          <cell r="G81">
            <v>19</v>
          </cell>
          <cell r="H81">
            <v>84.64</v>
          </cell>
        </row>
        <row r="82">
          <cell r="B82">
            <v>20210080</v>
          </cell>
          <cell r="C82" t="str">
            <v>魏婵</v>
          </cell>
          <cell r="D82" t="str">
            <v>女</v>
          </cell>
          <cell r="E82" t="str">
            <v>420984198109210089</v>
          </cell>
          <cell r="F82" t="str">
            <v>语文B岗</v>
          </cell>
          <cell r="G82">
            <v>19</v>
          </cell>
          <cell r="H82">
            <v>86.78</v>
          </cell>
        </row>
        <row r="83">
          <cell r="B83">
            <v>20210069</v>
          </cell>
          <cell r="C83" t="str">
            <v>许才媛</v>
          </cell>
          <cell r="D83" t="str">
            <v>女</v>
          </cell>
          <cell r="E83" t="str">
            <v>420984198201023665</v>
          </cell>
          <cell r="F83" t="str">
            <v>语文B岗</v>
          </cell>
          <cell r="G83">
            <v>19</v>
          </cell>
          <cell r="H83">
            <v>84.7</v>
          </cell>
        </row>
        <row r="84">
          <cell r="B84">
            <v>20210078</v>
          </cell>
          <cell r="C84" t="str">
            <v>林翠红</v>
          </cell>
          <cell r="D84" t="str">
            <v>女</v>
          </cell>
          <cell r="E84" t="str">
            <v>420984197610112744</v>
          </cell>
          <cell r="F84" t="str">
            <v>语文B岗</v>
          </cell>
          <cell r="G84">
            <v>19</v>
          </cell>
        </row>
        <row r="85">
          <cell r="B85">
            <v>20210084</v>
          </cell>
          <cell r="C85" t="str">
            <v>周智慧</v>
          </cell>
          <cell r="D85" t="str">
            <v>女</v>
          </cell>
          <cell r="E85" t="str">
            <v>410725199310190826</v>
          </cell>
          <cell r="F85" t="str">
            <v>语文B岗</v>
          </cell>
          <cell r="G85">
            <v>19</v>
          </cell>
          <cell r="H85">
            <v>86.38</v>
          </cell>
        </row>
        <row r="86">
          <cell r="B86">
            <v>20210065</v>
          </cell>
          <cell r="C86" t="str">
            <v>王利梅</v>
          </cell>
          <cell r="D86" t="str">
            <v>女</v>
          </cell>
          <cell r="E86" t="str">
            <v>422228198008221769</v>
          </cell>
          <cell r="F86" t="str">
            <v>语文B岗</v>
          </cell>
          <cell r="G86">
            <v>19</v>
          </cell>
          <cell r="H86">
            <v>87.3</v>
          </cell>
        </row>
        <row r="87">
          <cell r="B87">
            <v>20210090</v>
          </cell>
          <cell r="C87" t="str">
            <v>胡林</v>
          </cell>
          <cell r="D87" t="str">
            <v>女</v>
          </cell>
          <cell r="E87" t="str">
            <v>420984197810105768</v>
          </cell>
          <cell r="F87" t="str">
            <v>语文B岗</v>
          </cell>
          <cell r="G87">
            <v>19</v>
          </cell>
          <cell r="H87">
            <v>87.58</v>
          </cell>
        </row>
        <row r="88">
          <cell r="B88">
            <v>20210079</v>
          </cell>
          <cell r="C88" t="str">
            <v>左涛</v>
          </cell>
          <cell r="D88" t="str">
            <v>男</v>
          </cell>
          <cell r="E88" t="str">
            <v>42098419820329301X</v>
          </cell>
          <cell r="F88" t="str">
            <v>语文B岗</v>
          </cell>
          <cell r="G88">
            <v>19</v>
          </cell>
          <cell r="H88">
            <v>77.16</v>
          </cell>
        </row>
        <row r="89">
          <cell r="B89">
            <v>20210082</v>
          </cell>
          <cell r="C89" t="str">
            <v>李勇飞</v>
          </cell>
          <cell r="D89" t="str">
            <v>男</v>
          </cell>
          <cell r="E89" t="str">
            <v>420984198111084018</v>
          </cell>
          <cell r="F89" t="str">
            <v>语文B岗</v>
          </cell>
          <cell r="G89">
            <v>19</v>
          </cell>
          <cell r="H89">
            <v>79.2</v>
          </cell>
        </row>
        <row r="90">
          <cell r="B90">
            <v>20210076</v>
          </cell>
          <cell r="C90" t="str">
            <v>景华</v>
          </cell>
          <cell r="D90" t="str">
            <v>男</v>
          </cell>
          <cell r="E90" t="str">
            <v>420984198001309052</v>
          </cell>
          <cell r="F90" t="str">
            <v>语文B岗</v>
          </cell>
          <cell r="G90">
            <v>19</v>
          </cell>
          <cell r="H90">
            <v>87</v>
          </cell>
        </row>
        <row r="91">
          <cell r="B91">
            <v>20210071</v>
          </cell>
          <cell r="C91" t="str">
            <v>罗迪</v>
          </cell>
          <cell r="D91" t="str">
            <v>女</v>
          </cell>
          <cell r="E91" t="str">
            <v>420881199010045829</v>
          </cell>
          <cell r="F91" t="str">
            <v>语文B岗</v>
          </cell>
          <cell r="G91">
            <v>19</v>
          </cell>
          <cell r="H91">
            <v>82.76</v>
          </cell>
        </row>
        <row r="92">
          <cell r="B92">
            <v>20210098</v>
          </cell>
          <cell r="C92" t="str">
            <v>鲁妍</v>
          </cell>
          <cell r="D92" t="str">
            <v>女</v>
          </cell>
          <cell r="E92" t="str">
            <v>422201198109180425</v>
          </cell>
          <cell r="F92" t="str">
            <v>语文B岗</v>
          </cell>
          <cell r="G92">
            <v>19</v>
          </cell>
          <cell r="H92">
            <v>87.4</v>
          </cell>
        </row>
        <row r="93">
          <cell r="B93">
            <v>20210093</v>
          </cell>
          <cell r="C93" t="str">
            <v>严晶</v>
          </cell>
          <cell r="D93" t="str">
            <v>女</v>
          </cell>
          <cell r="E93" t="str">
            <v>420984198309150025</v>
          </cell>
          <cell r="F93" t="str">
            <v>语文B岗</v>
          </cell>
          <cell r="G93">
            <v>19</v>
          </cell>
          <cell r="H93">
            <v>77.6</v>
          </cell>
        </row>
        <row r="94">
          <cell r="B94">
            <v>20210075</v>
          </cell>
          <cell r="C94" t="str">
            <v>向淑芳</v>
          </cell>
          <cell r="D94" t="str">
            <v>女</v>
          </cell>
          <cell r="E94" t="str">
            <v>420984198106159089</v>
          </cell>
          <cell r="F94" t="str">
            <v>语文B岗</v>
          </cell>
          <cell r="G94">
            <v>19</v>
          </cell>
          <cell r="H94">
            <v>83.08</v>
          </cell>
        </row>
        <row r="95">
          <cell r="B95">
            <v>20210129</v>
          </cell>
          <cell r="C95" t="str">
            <v>吴静文</v>
          </cell>
          <cell r="D95" t="str">
            <v>女</v>
          </cell>
          <cell r="E95" t="str">
            <v>622425198906013821</v>
          </cell>
          <cell r="F95" t="str">
            <v>数学A岗</v>
          </cell>
          <cell r="G95">
            <v>20</v>
          </cell>
          <cell r="H95">
            <v>84.34</v>
          </cell>
        </row>
        <row r="96">
          <cell r="B96">
            <v>20210105</v>
          </cell>
          <cell r="C96" t="str">
            <v>梁敏</v>
          </cell>
          <cell r="D96" t="str">
            <v>女</v>
          </cell>
          <cell r="E96" t="str">
            <v>429005198108310188</v>
          </cell>
          <cell r="F96" t="str">
            <v>数学A岗</v>
          </cell>
          <cell r="G96">
            <v>20</v>
          </cell>
          <cell r="H96">
            <v>87.8</v>
          </cell>
        </row>
        <row r="97">
          <cell r="B97">
            <v>20210119</v>
          </cell>
          <cell r="C97" t="str">
            <v>石玲艳</v>
          </cell>
          <cell r="D97" t="str">
            <v>女</v>
          </cell>
          <cell r="E97" t="str">
            <v>420222198709052822</v>
          </cell>
          <cell r="F97" t="str">
            <v>数学A岗</v>
          </cell>
          <cell r="G97">
            <v>20</v>
          </cell>
          <cell r="H97">
            <v>84.4</v>
          </cell>
        </row>
        <row r="98">
          <cell r="B98">
            <v>20210126</v>
          </cell>
          <cell r="C98" t="str">
            <v>喻琴</v>
          </cell>
          <cell r="D98" t="str">
            <v>女</v>
          </cell>
          <cell r="E98" t="str">
            <v>420984199401019083</v>
          </cell>
          <cell r="F98" t="str">
            <v>数学A岗</v>
          </cell>
          <cell r="G98">
            <v>20</v>
          </cell>
          <cell r="H98">
            <v>84.62</v>
          </cell>
        </row>
        <row r="99">
          <cell r="B99">
            <v>20210109</v>
          </cell>
          <cell r="C99" t="str">
            <v>田谦</v>
          </cell>
          <cell r="D99" t="str">
            <v>女</v>
          </cell>
          <cell r="E99" t="str">
            <v>420984198705138220</v>
          </cell>
          <cell r="F99" t="str">
            <v>数学A岗</v>
          </cell>
          <cell r="G99">
            <v>20</v>
          </cell>
          <cell r="H99">
            <v>82.96</v>
          </cell>
        </row>
        <row r="100">
          <cell r="B100">
            <v>20210113</v>
          </cell>
          <cell r="C100" t="str">
            <v>张华</v>
          </cell>
          <cell r="D100" t="str">
            <v>女</v>
          </cell>
          <cell r="E100" t="str">
            <v>420984198010209029</v>
          </cell>
          <cell r="F100" t="str">
            <v>数学A岗</v>
          </cell>
          <cell r="G100">
            <v>20</v>
          </cell>
          <cell r="H100">
            <v>78.6</v>
          </cell>
        </row>
        <row r="101">
          <cell r="B101">
            <v>20210118</v>
          </cell>
          <cell r="C101" t="str">
            <v>邹志华</v>
          </cell>
          <cell r="D101" t="str">
            <v>男</v>
          </cell>
          <cell r="E101" t="str">
            <v>420984197908109038</v>
          </cell>
          <cell r="F101" t="str">
            <v>数学A岗</v>
          </cell>
          <cell r="G101">
            <v>20</v>
          </cell>
          <cell r="H101">
            <v>84.34</v>
          </cell>
        </row>
        <row r="102">
          <cell r="B102">
            <v>20210131</v>
          </cell>
          <cell r="C102" t="str">
            <v>王欢</v>
          </cell>
          <cell r="D102" t="str">
            <v>女</v>
          </cell>
          <cell r="E102" t="str">
            <v>42098419811130042X</v>
          </cell>
          <cell r="F102" t="str">
            <v>数学A岗</v>
          </cell>
          <cell r="G102">
            <v>20</v>
          </cell>
          <cell r="H102">
            <v>82.84</v>
          </cell>
        </row>
        <row r="103">
          <cell r="B103">
            <v>20210124</v>
          </cell>
          <cell r="C103" t="str">
            <v>熊江华</v>
          </cell>
          <cell r="D103" t="str">
            <v>男</v>
          </cell>
          <cell r="E103" t="str">
            <v>420984198006190310</v>
          </cell>
          <cell r="F103" t="str">
            <v>数学A岗</v>
          </cell>
          <cell r="G103">
            <v>20</v>
          </cell>
          <cell r="H103">
            <v>79.24</v>
          </cell>
        </row>
        <row r="104">
          <cell r="B104">
            <v>20210122</v>
          </cell>
          <cell r="C104" t="str">
            <v>曾秀红</v>
          </cell>
          <cell r="D104" t="str">
            <v>女</v>
          </cell>
          <cell r="E104" t="str">
            <v>42098419810826902X</v>
          </cell>
          <cell r="F104" t="str">
            <v>数学A岗</v>
          </cell>
          <cell r="G104">
            <v>20</v>
          </cell>
          <cell r="H104">
            <v>81.76</v>
          </cell>
        </row>
        <row r="105">
          <cell r="B105">
            <v>20210103</v>
          </cell>
          <cell r="C105" t="str">
            <v>李莎</v>
          </cell>
          <cell r="D105" t="str">
            <v>女</v>
          </cell>
          <cell r="E105" t="str">
            <v>420984199003145025</v>
          </cell>
          <cell r="F105" t="str">
            <v>数学A岗</v>
          </cell>
          <cell r="G105">
            <v>20</v>
          </cell>
          <cell r="H105">
            <v>80.4</v>
          </cell>
        </row>
        <row r="106">
          <cell r="B106">
            <v>20210100</v>
          </cell>
          <cell r="C106" t="str">
            <v>聂义元</v>
          </cell>
          <cell r="D106" t="str">
            <v>男</v>
          </cell>
          <cell r="E106" t="str">
            <v>420924198008027035</v>
          </cell>
          <cell r="F106" t="str">
            <v>数学A岗</v>
          </cell>
          <cell r="G106">
            <v>20</v>
          </cell>
          <cell r="H106">
            <v>75</v>
          </cell>
        </row>
        <row r="107">
          <cell r="B107">
            <v>20210136</v>
          </cell>
          <cell r="C107" t="str">
            <v>李思</v>
          </cell>
          <cell r="D107" t="str">
            <v>女</v>
          </cell>
          <cell r="E107" t="str">
            <v>420984199511180329</v>
          </cell>
          <cell r="F107" t="str">
            <v>数学A岗</v>
          </cell>
          <cell r="G107">
            <v>20</v>
          </cell>
          <cell r="H107">
            <v>80.1</v>
          </cell>
        </row>
        <row r="108">
          <cell r="B108">
            <v>20210115</v>
          </cell>
          <cell r="C108" t="str">
            <v>孟稳稳</v>
          </cell>
          <cell r="D108" t="str">
            <v>女</v>
          </cell>
          <cell r="E108" t="str">
            <v>341221198811201382</v>
          </cell>
          <cell r="F108" t="str">
            <v>数学A岗</v>
          </cell>
          <cell r="G108">
            <v>20</v>
          </cell>
          <cell r="H108">
            <v>83.96</v>
          </cell>
        </row>
        <row r="109">
          <cell r="B109">
            <v>20210127</v>
          </cell>
          <cell r="C109" t="str">
            <v>刘佩琴</v>
          </cell>
          <cell r="D109" t="str">
            <v>女</v>
          </cell>
          <cell r="E109" t="str">
            <v>420984199207017025</v>
          </cell>
          <cell r="F109" t="str">
            <v>数学A岗</v>
          </cell>
          <cell r="G109">
            <v>20</v>
          </cell>
          <cell r="H109">
            <v>79.66</v>
          </cell>
        </row>
        <row r="110">
          <cell r="B110">
            <v>20210133</v>
          </cell>
          <cell r="C110" t="str">
            <v>王新才</v>
          </cell>
          <cell r="D110" t="str">
            <v>男</v>
          </cell>
          <cell r="E110" t="str">
            <v>420924198102208019</v>
          </cell>
          <cell r="F110" t="str">
            <v>数学A岗</v>
          </cell>
          <cell r="G110">
            <v>20</v>
          </cell>
          <cell r="H110">
            <v>84.4</v>
          </cell>
        </row>
        <row r="111">
          <cell r="B111">
            <v>20210121</v>
          </cell>
          <cell r="C111" t="str">
            <v>杨璐哲</v>
          </cell>
          <cell r="D111" t="str">
            <v>女</v>
          </cell>
          <cell r="E111" t="str">
            <v>410727199001040641</v>
          </cell>
          <cell r="F111" t="str">
            <v>数学A岗</v>
          </cell>
          <cell r="G111">
            <v>20</v>
          </cell>
          <cell r="H111">
            <v>81.42</v>
          </cell>
        </row>
        <row r="112">
          <cell r="B112">
            <v>20210102</v>
          </cell>
          <cell r="C112" t="str">
            <v>敖蓉</v>
          </cell>
          <cell r="D112" t="str">
            <v>女</v>
          </cell>
          <cell r="E112" t="str">
            <v>420984199005140647</v>
          </cell>
          <cell r="F112" t="str">
            <v>数学A岗</v>
          </cell>
          <cell r="G112">
            <v>20</v>
          </cell>
          <cell r="H112">
            <v>80.38</v>
          </cell>
        </row>
        <row r="113">
          <cell r="B113">
            <v>20210110</v>
          </cell>
          <cell r="C113" t="str">
            <v>张锐</v>
          </cell>
          <cell r="D113" t="str">
            <v>男</v>
          </cell>
          <cell r="E113" t="str">
            <v>420984198012089016</v>
          </cell>
          <cell r="F113" t="str">
            <v>数学A岗</v>
          </cell>
          <cell r="G113">
            <v>20</v>
          </cell>
          <cell r="H113">
            <v>80.32</v>
          </cell>
        </row>
        <row r="114">
          <cell r="B114">
            <v>20210134</v>
          </cell>
          <cell r="C114" t="str">
            <v>吴华兵</v>
          </cell>
          <cell r="D114" t="str">
            <v>男</v>
          </cell>
          <cell r="E114" t="str">
            <v>422228197708190735</v>
          </cell>
          <cell r="F114" t="str">
            <v>数学A岗</v>
          </cell>
          <cell r="G114">
            <v>20</v>
          </cell>
          <cell r="H114">
            <v>75.8</v>
          </cell>
        </row>
        <row r="115">
          <cell r="B115">
            <v>20210128</v>
          </cell>
          <cell r="C115" t="str">
            <v>陈艳丽</v>
          </cell>
          <cell r="D115" t="str">
            <v>女</v>
          </cell>
          <cell r="E115" t="str">
            <v>420984197805020022</v>
          </cell>
          <cell r="F115" t="str">
            <v>数学A岗</v>
          </cell>
          <cell r="G115">
            <v>20</v>
          </cell>
          <cell r="H115">
            <v>75.96</v>
          </cell>
        </row>
        <row r="116">
          <cell r="B116">
            <v>20210116</v>
          </cell>
          <cell r="C116" t="str">
            <v>宋灿华</v>
          </cell>
          <cell r="D116" t="str">
            <v>女</v>
          </cell>
          <cell r="E116" t="str">
            <v>420984198006279040</v>
          </cell>
          <cell r="F116" t="str">
            <v>数学A岗</v>
          </cell>
          <cell r="G116">
            <v>20</v>
          </cell>
          <cell r="H116">
            <v>84.56</v>
          </cell>
        </row>
        <row r="117">
          <cell r="B117">
            <v>20210120</v>
          </cell>
          <cell r="C117" t="str">
            <v>付莉娟</v>
          </cell>
          <cell r="D117" t="str">
            <v>女</v>
          </cell>
          <cell r="E117" t="str">
            <v>42098419930304332X</v>
          </cell>
          <cell r="F117" t="str">
            <v>数学A岗</v>
          </cell>
          <cell r="G117">
            <v>20</v>
          </cell>
          <cell r="H117">
            <v>79.3</v>
          </cell>
        </row>
        <row r="118">
          <cell r="B118">
            <v>20210130</v>
          </cell>
          <cell r="C118" t="str">
            <v>鲁雄飞</v>
          </cell>
          <cell r="D118" t="str">
            <v>男</v>
          </cell>
          <cell r="E118" t="str">
            <v>420984198106260339</v>
          </cell>
          <cell r="F118" t="str">
            <v>数学A岗</v>
          </cell>
          <cell r="G118">
            <v>20</v>
          </cell>
          <cell r="H118">
            <v>79.9</v>
          </cell>
        </row>
        <row r="119">
          <cell r="B119">
            <v>20210111</v>
          </cell>
          <cell r="C119" t="str">
            <v>彭丹</v>
          </cell>
          <cell r="D119" t="str">
            <v>女</v>
          </cell>
          <cell r="E119" t="str">
            <v>420984197907071445</v>
          </cell>
          <cell r="F119" t="str">
            <v>数学A岗</v>
          </cell>
          <cell r="G119">
            <v>20</v>
          </cell>
          <cell r="H119">
            <v>86.24</v>
          </cell>
        </row>
        <row r="120">
          <cell r="B120">
            <v>20210117</v>
          </cell>
          <cell r="C120" t="str">
            <v>余琴</v>
          </cell>
          <cell r="D120" t="str">
            <v>女</v>
          </cell>
          <cell r="E120" t="str">
            <v>42098419831214534X</v>
          </cell>
          <cell r="F120" t="str">
            <v>数学A岗</v>
          </cell>
          <cell r="G120">
            <v>20</v>
          </cell>
          <cell r="H120">
            <v>80.8</v>
          </cell>
        </row>
        <row r="121">
          <cell r="B121">
            <v>20210125</v>
          </cell>
          <cell r="C121" t="str">
            <v>徐利文</v>
          </cell>
          <cell r="D121" t="str">
            <v>女</v>
          </cell>
          <cell r="E121" t="str">
            <v>420984198008109061</v>
          </cell>
          <cell r="F121" t="str">
            <v>数学A岗</v>
          </cell>
          <cell r="G121">
            <v>20</v>
          </cell>
          <cell r="H121">
            <v>82.2</v>
          </cell>
        </row>
        <row r="122">
          <cell r="B122">
            <v>20210104</v>
          </cell>
          <cell r="C122" t="str">
            <v>云志平</v>
          </cell>
          <cell r="D122" t="str">
            <v>男</v>
          </cell>
          <cell r="E122" t="str">
            <v>420984198208150376</v>
          </cell>
          <cell r="F122" t="str">
            <v>数学A岗</v>
          </cell>
          <cell r="G122">
            <v>20</v>
          </cell>
          <cell r="H122">
            <v>78.1</v>
          </cell>
        </row>
        <row r="123">
          <cell r="B123">
            <v>20210107</v>
          </cell>
          <cell r="C123" t="str">
            <v>朱霞</v>
          </cell>
          <cell r="D123" t="str">
            <v>女</v>
          </cell>
          <cell r="E123" t="str">
            <v>420984198207079045</v>
          </cell>
          <cell r="F123" t="str">
            <v>数学A岗</v>
          </cell>
          <cell r="G123">
            <v>20</v>
          </cell>
          <cell r="H123">
            <v>80.16</v>
          </cell>
        </row>
        <row r="124">
          <cell r="B124">
            <v>20210132</v>
          </cell>
          <cell r="C124" t="str">
            <v>谭汉龙</v>
          </cell>
          <cell r="D124" t="str">
            <v>男</v>
          </cell>
          <cell r="E124" t="str">
            <v>420984198111205617</v>
          </cell>
          <cell r="F124" t="str">
            <v>数学A岗</v>
          </cell>
          <cell r="G124">
            <v>20</v>
          </cell>
          <cell r="H124">
            <v>74.4</v>
          </cell>
        </row>
        <row r="125">
          <cell r="B125">
            <v>20210112</v>
          </cell>
          <cell r="C125" t="str">
            <v>余陈霞</v>
          </cell>
          <cell r="D125" t="str">
            <v>女</v>
          </cell>
          <cell r="E125" t="str">
            <v>420984198309131721</v>
          </cell>
          <cell r="F125" t="str">
            <v>数学A岗</v>
          </cell>
          <cell r="G125">
            <v>20</v>
          </cell>
          <cell r="H125">
            <v>73.4</v>
          </cell>
        </row>
        <row r="126">
          <cell r="B126">
            <v>20210101</v>
          </cell>
          <cell r="C126" t="str">
            <v>袁瑜方</v>
          </cell>
          <cell r="D126" t="str">
            <v>女</v>
          </cell>
          <cell r="E126" t="str">
            <v>42098419790601174X</v>
          </cell>
          <cell r="F126" t="str">
            <v>数学A岗</v>
          </cell>
          <cell r="G126">
            <v>20</v>
          </cell>
        </row>
        <row r="127">
          <cell r="B127">
            <v>20210155</v>
          </cell>
          <cell r="C127" t="str">
            <v>罗佳莲</v>
          </cell>
          <cell r="D127" t="str">
            <v>女</v>
          </cell>
          <cell r="E127" t="str">
            <v>420984199406114047</v>
          </cell>
          <cell r="F127" t="str">
            <v>数学B岗</v>
          </cell>
          <cell r="G127">
            <v>19</v>
          </cell>
          <cell r="H127">
            <v>81.2</v>
          </cell>
        </row>
        <row r="128">
          <cell r="B128">
            <v>20210150</v>
          </cell>
          <cell r="C128" t="str">
            <v>刘珍</v>
          </cell>
          <cell r="D128" t="str">
            <v>女</v>
          </cell>
          <cell r="E128" t="str">
            <v>420984198312199049</v>
          </cell>
          <cell r="F128" t="str">
            <v>数学B岗</v>
          </cell>
          <cell r="G128">
            <v>19</v>
          </cell>
          <cell r="H128">
            <v>83.7</v>
          </cell>
        </row>
        <row r="129">
          <cell r="B129">
            <v>20210168</v>
          </cell>
          <cell r="C129" t="str">
            <v>许娟</v>
          </cell>
          <cell r="D129" t="str">
            <v>女</v>
          </cell>
          <cell r="E129" t="str">
            <v>420984198009174041</v>
          </cell>
          <cell r="F129" t="str">
            <v>数学B岗</v>
          </cell>
          <cell r="G129">
            <v>19</v>
          </cell>
          <cell r="H129">
            <v>83.2</v>
          </cell>
        </row>
        <row r="130">
          <cell r="B130">
            <v>20210141</v>
          </cell>
          <cell r="C130" t="str">
            <v>徐超</v>
          </cell>
          <cell r="D130" t="str">
            <v>男</v>
          </cell>
          <cell r="E130" t="str">
            <v>420984198108229052</v>
          </cell>
          <cell r="F130" t="str">
            <v>数学B岗</v>
          </cell>
          <cell r="G130">
            <v>19</v>
          </cell>
          <cell r="H130">
            <v>86.7</v>
          </cell>
        </row>
        <row r="131">
          <cell r="B131">
            <v>20210164</v>
          </cell>
          <cell r="C131" t="str">
            <v>杨娟</v>
          </cell>
          <cell r="D131" t="str">
            <v>女</v>
          </cell>
          <cell r="E131" t="str">
            <v>420984198208259064</v>
          </cell>
          <cell r="F131" t="str">
            <v>数学B岗</v>
          </cell>
          <cell r="G131">
            <v>19</v>
          </cell>
          <cell r="H131">
            <v>81.9</v>
          </cell>
        </row>
        <row r="132">
          <cell r="B132">
            <v>20210154</v>
          </cell>
          <cell r="C132" t="str">
            <v>沈宛</v>
          </cell>
          <cell r="D132" t="str">
            <v>女</v>
          </cell>
          <cell r="E132" t="str">
            <v>420921199310242866</v>
          </cell>
          <cell r="F132" t="str">
            <v>数学B岗</v>
          </cell>
          <cell r="G132">
            <v>19</v>
          </cell>
          <cell r="H132">
            <v>85.1</v>
          </cell>
        </row>
        <row r="133">
          <cell r="B133">
            <v>20210163</v>
          </cell>
          <cell r="C133" t="str">
            <v>邓梦霞</v>
          </cell>
          <cell r="D133" t="str">
            <v>女</v>
          </cell>
          <cell r="E133" t="str">
            <v>420116199108235625</v>
          </cell>
          <cell r="F133" t="str">
            <v>数学B岗</v>
          </cell>
          <cell r="G133">
            <v>19</v>
          </cell>
          <cell r="H133">
            <v>82</v>
          </cell>
        </row>
        <row r="134">
          <cell r="B134">
            <v>20210159</v>
          </cell>
          <cell r="C134" t="str">
            <v>李雅琪</v>
          </cell>
          <cell r="D134" t="str">
            <v>女</v>
          </cell>
          <cell r="E134" t="str">
            <v>420984199512264727</v>
          </cell>
          <cell r="F134" t="str">
            <v>数学B岗</v>
          </cell>
          <cell r="G134">
            <v>19</v>
          </cell>
          <cell r="H134">
            <v>87.7</v>
          </cell>
        </row>
        <row r="135">
          <cell r="B135">
            <v>20210171</v>
          </cell>
          <cell r="C135" t="str">
            <v>赵婵</v>
          </cell>
          <cell r="D135" t="str">
            <v>女</v>
          </cell>
          <cell r="E135" t="str">
            <v>420984199602152024</v>
          </cell>
          <cell r="F135" t="str">
            <v>数学B岗</v>
          </cell>
          <cell r="G135">
            <v>19</v>
          </cell>
        </row>
        <row r="136">
          <cell r="B136">
            <v>20210140</v>
          </cell>
          <cell r="C136" t="str">
            <v>陈红芳</v>
          </cell>
          <cell r="D136" t="str">
            <v>女</v>
          </cell>
          <cell r="E136" t="str">
            <v>420984199101163366</v>
          </cell>
          <cell r="F136" t="str">
            <v>数学B岗</v>
          </cell>
          <cell r="G136">
            <v>19</v>
          </cell>
          <cell r="H136">
            <v>79.1</v>
          </cell>
        </row>
        <row r="137">
          <cell r="B137">
            <v>20210147</v>
          </cell>
          <cell r="C137" t="str">
            <v>徐敏</v>
          </cell>
          <cell r="D137" t="str">
            <v>女</v>
          </cell>
          <cell r="E137" t="str">
            <v>420984199003241068</v>
          </cell>
          <cell r="F137" t="str">
            <v>数学B岗</v>
          </cell>
          <cell r="G137">
            <v>19</v>
          </cell>
          <cell r="H137">
            <v>87.1</v>
          </cell>
        </row>
        <row r="138">
          <cell r="B138">
            <v>20210166</v>
          </cell>
          <cell r="C138" t="str">
            <v>黄洁</v>
          </cell>
          <cell r="D138" t="str">
            <v>女</v>
          </cell>
          <cell r="E138" t="str">
            <v>420984198007220024</v>
          </cell>
          <cell r="F138" t="str">
            <v>数学B岗</v>
          </cell>
          <cell r="G138">
            <v>19</v>
          </cell>
          <cell r="H138">
            <v>86</v>
          </cell>
        </row>
        <row r="139">
          <cell r="B139">
            <v>20210144</v>
          </cell>
          <cell r="C139" t="str">
            <v>乐秋月</v>
          </cell>
          <cell r="D139" t="str">
            <v>女</v>
          </cell>
          <cell r="E139" t="str">
            <v>42011619910926046X</v>
          </cell>
          <cell r="F139" t="str">
            <v>数学B岗</v>
          </cell>
          <cell r="G139">
            <v>19</v>
          </cell>
          <cell r="H139">
            <v>83</v>
          </cell>
        </row>
        <row r="140">
          <cell r="B140">
            <v>20210151</v>
          </cell>
          <cell r="C140" t="str">
            <v>王雄</v>
          </cell>
          <cell r="D140" t="str">
            <v>男</v>
          </cell>
          <cell r="E140" t="str">
            <v>420984198411127016</v>
          </cell>
          <cell r="F140" t="str">
            <v>数学B岗</v>
          </cell>
          <cell r="G140">
            <v>19</v>
          </cell>
          <cell r="H140">
            <v>78</v>
          </cell>
        </row>
        <row r="141">
          <cell r="B141">
            <v>20210169</v>
          </cell>
          <cell r="C141" t="str">
            <v>韦丽媛</v>
          </cell>
          <cell r="D141" t="str">
            <v>女</v>
          </cell>
          <cell r="E141" t="str">
            <v>452225199110152166</v>
          </cell>
          <cell r="F141" t="str">
            <v>数学B岗</v>
          </cell>
          <cell r="G141">
            <v>19</v>
          </cell>
        </row>
        <row r="142">
          <cell r="B142">
            <v>20210143</v>
          </cell>
          <cell r="C142" t="str">
            <v>邹少军</v>
          </cell>
          <cell r="D142" t="str">
            <v>男</v>
          </cell>
          <cell r="E142" t="str">
            <v>420984198206161039</v>
          </cell>
          <cell r="F142" t="str">
            <v>数学B岗</v>
          </cell>
          <cell r="G142">
            <v>19</v>
          </cell>
          <cell r="H142">
            <v>81.9</v>
          </cell>
        </row>
        <row r="143">
          <cell r="B143">
            <v>20210138</v>
          </cell>
          <cell r="C143" t="str">
            <v>肖登科</v>
          </cell>
          <cell r="D143" t="str">
            <v>男</v>
          </cell>
          <cell r="E143" t="str">
            <v>420984198007089011</v>
          </cell>
          <cell r="F143" t="str">
            <v>数学B岗</v>
          </cell>
          <cell r="G143">
            <v>19</v>
          </cell>
          <cell r="H143">
            <v>81</v>
          </cell>
        </row>
        <row r="144">
          <cell r="B144">
            <v>20210142</v>
          </cell>
          <cell r="C144" t="str">
            <v>刘文静</v>
          </cell>
          <cell r="D144" t="str">
            <v>女</v>
          </cell>
          <cell r="E144" t="str">
            <v>42098419811115002X</v>
          </cell>
          <cell r="F144" t="str">
            <v>数学B岗</v>
          </cell>
          <cell r="G144">
            <v>19</v>
          </cell>
          <cell r="H144">
            <v>81.9</v>
          </cell>
        </row>
        <row r="145">
          <cell r="B145">
            <v>20210156</v>
          </cell>
          <cell r="C145" t="str">
            <v>向丹</v>
          </cell>
          <cell r="D145" t="str">
            <v>女</v>
          </cell>
          <cell r="E145" t="str">
            <v>420984197702269028</v>
          </cell>
          <cell r="F145" t="str">
            <v>数学B岗</v>
          </cell>
          <cell r="G145">
            <v>19</v>
          </cell>
          <cell r="H145">
            <v>85.3</v>
          </cell>
        </row>
        <row r="146">
          <cell r="B146">
            <v>20210162</v>
          </cell>
          <cell r="C146" t="str">
            <v>邓世兵</v>
          </cell>
          <cell r="D146" t="str">
            <v>男</v>
          </cell>
          <cell r="E146" t="str">
            <v>420984198101050017</v>
          </cell>
          <cell r="F146" t="str">
            <v>数学B岗</v>
          </cell>
          <cell r="G146">
            <v>19</v>
          </cell>
          <cell r="H146">
            <v>77.2</v>
          </cell>
        </row>
        <row r="147">
          <cell r="B147">
            <v>20210160</v>
          </cell>
          <cell r="C147" t="str">
            <v>饶娟</v>
          </cell>
          <cell r="D147" t="str">
            <v>女</v>
          </cell>
          <cell r="E147" t="str">
            <v>420984199004254725</v>
          </cell>
          <cell r="F147" t="str">
            <v>数学B岗</v>
          </cell>
          <cell r="G147">
            <v>19</v>
          </cell>
          <cell r="H147">
            <v>82.1</v>
          </cell>
        </row>
        <row r="148">
          <cell r="B148">
            <v>20210149</v>
          </cell>
          <cell r="C148" t="str">
            <v>吴丽华</v>
          </cell>
          <cell r="D148" t="str">
            <v>女</v>
          </cell>
          <cell r="E148" t="str">
            <v>420984197711250425</v>
          </cell>
          <cell r="F148" t="str">
            <v>数学B岗</v>
          </cell>
          <cell r="G148">
            <v>19</v>
          </cell>
          <cell r="H148">
            <v>79.2</v>
          </cell>
        </row>
        <row r="149">
          <cell r="B149">
            <v>20210161</v>
          </cell>
          <cell r="C149" t="str">
            <v>丁佳</v>
          </cell>
          <cell r="D149" t="str">
            <v>女</v>
          </cell>
          <cell r="E149" t="str">
            <v>420984198612257562</v>
          </cell>
          <cell r="F149" t="str">
            <v>数学B岗</v>
          </cell>
          <cell r="G149">
            <v>19</v>
          </cell>
          <cell r="H149">
            <v>80.1</v>
          </cell>
        </row>
        <row r="150">
          <cell r="B150">
            <v>20210152</v>
          </cell>
          <cell r="C150" t="str">
            <v>段小芳</v>
          </cell>
          <cell r="D150" t="str">
            <v>女</v>
          </cell>
          <cell r="E150" t="str">
            <v>420984197810114744</v>
          </cell>
          <cell r="F150" t="str">
            <v>数学B岗</v>
          </cell>
          <cell r="G150">
            <v>19</v>
          </cell>
          <cell r="H150">
            <v>88</v>
          </cell>
        </row>
        <row r="151">
          <cell r="B151">
            <v>20210148</v>
          </cell>
          <cell r="C151" t="str">
            <v>刘道明</v>
          </cell>
          <cell r="D151" t="str">
            <v>男</v>
          </cell>
          <cell r="E151" t="str">
            <v>420222198603155719</v>
          </cell>
          <cell r="F151" t="str">
            <v>数学B岗</v>
          </cell>
          <cell r="G151">
            <v>19</v>
          </cell>
          <cell r="H151">
            <v>83.9</v>
          </cell>
        </row>
        <row r="152">
          <cell r="B152">
            <v>20210158</v>
          </cell>
          <cell r="C152" t="str">
            <v>孙雪芬</v>
          </cell>
          <cell r="D152" t="str">
            <v>女</v>
          </cell>
          <cell r="E152" t="str">
            <v>420984198412147545</v>
          </cell>
          <cell r="F152" t="str">
            <v>数学B岗</v>
          </cell>
          <cell r="G152">
            <v>19</v>
          </cell>
          <cell r="H152">
            <v>78.6</v>
          </cell>
        </row>
        <row r="153">
          <cell r="B153">
            <v>20210139</v>
          </cell>
          <cell r="C153" t="str">
            <v>吴方</v>
          </cell>
          <cell r="D153" t="str">
            <v>女</v>
          </cell>
          <cell r="E153" t="str">
            <v>420984199008230763</v>
          </cell>
          <cell r="F153" t="str">
            <v>数学B岗</v>
          </cell>
          <cell r="G153">
            <v>19</v>
          </cell>
          <cell r="H153">
            <v>80.7</v>
          </cell>
        </row>
        <row r="154">
          <cell r="B154">
            <v>20210146</v>
          </cell>
          <cell r="C154" t="str">
            <v>杨丹</v>
          </cell>
          <cell r="D154" t="str">
            <v>女</v>
          </cell>
          <cell r="E154" t="str">
            <v>420984198201130049</v>
          </cell>
          <cell r="F154" t="str">
            <v>数学B岗</v>
          </cell>
          <cell r="G154">
            <v>19</v>
          </cell>
          <cell r="H154">
            <v>75</v>
          </cell>
        </row>
        <row r="155">
          <cell r="B155">
            <v>20210170</v>
          </cell>
          <cell r="C155" t="str">
            <v>陈雅琴</v>
          </cell>
          <cell r="D155" t="str">
            <v>女</v>
          </cell>
          <cell r="E155" t="str">
            <v>420984199306054761</v>
          </cell>
          <cell r="F155" t="str">
            <v>数学B岗</v>
          </cell>
          <cell r="G155">
            <v>19</v>
          </cell>
          <cell r="H155">
            <v>84.5</v>
          </cell>
        </row>
        <row r="156">
          <cell r="B156">
            <v>20210165</v>
          </cell>
          <cell r="C156" t="str">
            <v>刘美玲</v>
          </cell>
          <cell r="D156" t="str">
            <v>女</v>
          </cell>
          <cell r="E156" t="str">
            <v>42112719920602002X</v>
          </cell>
          <cell r="F156" t="str">
            <v>数学B岗</v>
          </cell>
          <cell r="G156">
            <v>19</v>
          </cell>
          <cell r="H156">
            <v>83.5</v>
          </cell>
        </row>
        <row r="157">
          <cell r="B157">
            <v>20210167</v>
          </cell>
          <cell r="C157" t="str">
            <v>田晶</v>
          </cell>
          <cell r="D157" t="str">
            <v>女</v>
          </cell>
          <cell r="E157" t="str">
            <v>42098419830316002X</v>
          </cell>
          <cell r="F157" t="str">
            <v>数学B岗</v>
          </cell>
          <cell r="G157">
            <v>19</v>
          </cell>
          <cell r="H157">
            <v>79.2</v>
          </cell>
        </row>
        <row r="158">
          <cell r="B158">
            <v>20210153</v>
          </cell>
          <cell r="C158" t="str">
            <v>焦致立</v>
          </cell>
          <cell r="D158" t="str">
            <v>男</v>
          </cell>
          <cell r="E158" t="str">
            <v>420984198212280034</v>
          </cell>
          <cell r="F158" t="str">
            <v>数学B岗</v>
          </cell>
          <cell r="G158">
            <v>19</v>
          </cell>
          <cell r="H158">
            <v>79.2</v>
          </cell>
        </row>
        <row r="159">
          <cell r="B159">
            <v>20210137</v>
          </cell>
          <cell r="C159" t="str">
            <v>徐超</v>
          </cell>
          <cell r="D159" t="str">
            <v>男</v>
          </cell>
          <cell r="E159" t="str">
            <v>420984198209041016</v>
          </cell>
          <cell r="F159" t="str">
            <v>数学B岗</v>
          </cell>
          <cell r="G159">
            <v>19</v>
          </cell>
        </row>
        <row r="160">
          <cell r="B160">
            <v>20210157</v>
          </cell>
          <cell r="C160" t="str">
            <v>曾志荣</v>
          </cell>
          <cell r="D160" t="str">
            <v>女</v>
          </cell>
          <cell r="E160" t="str">
            <v>420984198210279021</v>
          </cell>
          <cell r="F160" t="str">
            <v>数学B岗</v>
          </cell>
          <cell r="G160">
            <v>19</v>
          </cell>
          <cell r="H160">
            <v>87.1</v>
          </cell>
        </row>
        <row r="161">
          <cell r="B161">
            <v>20210185</v>
          </cell>
          <cell r="C161" t="str">
            <v>李静</v>
          </cell>
          <cell r="D161" t="str">
            <v>女</v>
          </cell>
          <cell r="E161" t="str">
            <v>421081199111214908</v>
          </cell>
          <cell r="F161" t="str">
            <v>英语</v>
          </cell>
          <cell r="G161">
            <v>10</v>
          </cell>
          <cell r="H161">
            <v>72.88</v>
          </cell>
        </row>
        <row r="162">
          <cell r="B162">
            <v>20210207</v>
          </cell>
          <cell r="C162" t="str">
            <v>邓菊</v>
          </cell>
          <cell r="D162" t="str">
            <v>女</v>
          </cell>
          <cell r="E162" t="str">
            <v>422827199311081421</v>
          </cell>
          <cell r="F162" t="str">
            <v>英语</v>
          </cell>
          <cell r="G162">
            <v>10</v>
          </cell>
          <cell r="H162">
            <v>83.4</v>
          </cell>
        </row>
        <row r="163">
          <cell r="B163">
            <v>20210224</v>
          </cell>
          <cell r="C163" t="str">
            <v>陈敏杰</v>
          </cell>
          <cell r="D163" t="str">
            <v>男</v>
          </cell>
          <cell r="E163" t="str">
            <v>420984198208169077</v>
          </cell>
          <cell r="F163" t="str">
            <v>英语</v>
          </cell>
          <cell r="G163">
            <v>10</v>
          </cell>
          <cell r="H163">
            <v>86.86</v>
          </cell>
        </row>
        <row r="164">
          <cell r="B164">
            <v>20210202</v>
          </cell>
          <cell r="C164" t="str">
            <v>陈艳群</v>
          </cell>
          <cell r="D164" t="str">
            <v>女</v>
          </cell>
          <cell r="E164" t="str">
            <v>420115198701274421</v>
          </cell>
          <cell r="F164" t="str">
            <v>英语</v>
          </cell>
          <cell r="G164">
            <v>10</v>
          </cell>
          <cell r="H164">
            <v>87.92</v>
          </cell>
        </row>
        <row r="165">
          <cell r="B165">
            <v>20210223</v>
          </cell>
          <cell r="C165" t="str">
            <v>刘萍</v>
          </cell>
          <cell r="D165" t="str">
            <v>女</v>
          </cell>
          <cell r="E165" t="str">
            <v>420984199007209022</v>
          </cell>
          <cell r="F165" t="str">
            <v>英语</v>
          </cell>
          <cell r="G165">
            <v>10</v>
          </cell>
          <cell r="H165">
            <v>80.1</v>
          </cell>
        </row>
        <row r="166">
          <cell r="B166">
            <v>20210196</v>
          </cell>
          <cell r="C166" t="str">
            <v>陈义萍</v>
          </cell>
          <cell r="D166" t="str">
            <v>女</v>
          </cell>
          <cell r="E166" t="str">
            <v>420281198712131687</v>
          </cell>
          <cell r="F166" t="str">
            <v>英语</v>
          </cell>
          <cell r="G166">
            <v>10</v>
          </cell>
          <cell r="H166">
            <v>82.62</v>
          </cell>
        </row>
        <row r="167">
          <cell r="B167">
            <v>20210179</v>
          </cell>
          <cell r="C167" t="str">
            <v>宋勤</v>
          </cell>
          <cell r="D167" t="str">
            <v>女</v>
          </cell>
          <cell r="E167" t="str">
            <v>420984198707071429</v>
          </cell>
          <cell r="F167" t="str">
            <v>英语</v>
          </cell>
          <cell r="G167">
            <v>10</v>
          </cell>
          <cell r="H167">
            <v>83.74</v>
          </cell>
        </row>
        <row r="168">
          <cell r="B168">
            <v>20210206</v>
          </cell>
          <cell r="C168" t="str">
            <v>龙晓华</v>
          </cell>
          <cell r="D168" t="str">
            <v>女</v>
          </cell>
          <cell r="E168" t="str">
            <v>422802199205213948</v>
          </cell>
          <cell r="F168" t="str">
            <v>英语</v>
          </cell>
          <cell r="G168">
            <v>10</v>
          </cell>
          <cell r="H168">
            <v>82.74</v>
          </cell>
        </row>
        <row r="169">
          <cell r="B169">
            <v>20210186</v>
          </cell>
          <cell r="C169" t="str">
            <v>唐莹</v>
          </cell>
          <cell r="D169" t="str">
            <v>女</v>
          </cell>
          <cell r="E169" t="str">
            <v>420984198907249068</v>
          </cell>
          <cell r="F169" t="str">
            <v>英语</v>
          </cell>
          <cell r="G169">
            <v>10</v>
          </cell>
          <cell r="H169">
            <v>89.28</v>
          </cell>
        </row>
        <row r="170">
          <cell r="B170">
            <v>20210194</v>
          </cell>
          <cell r="C170" t="str">
            <v>夏薇</v>
          </cell>
          <cell r="D170" t="str">
            <v>女</v>
          </cell>
          <cell r="E170" t="str">
            <v>420984198609022447</v>
          </cell>
          <cell r="F170" t="str">
            <v>英语</v>
          </cell>
          <cell r="G170">
            <v>10</v>
          </cell>
          <cell r="H170">
            <v>87.74</v>
          </cell>
        </row>
        <row r="171">
          <cell r="B171">
            <v>20210192</v>
          </cell>
          <cell r="C171" t="str">
            <v>孙思</v>
          </cell>
          <cell r="D171" t="str">
            <v>女</v>
          </cell>
          <cell r="E171" t="str">
            <v>420984199206297520</v>
          </cell>
          <cell r="F171" t="str">
            <v>英语</v>
          </cell>
          <cell r="G171">
            <v>10</v>
          </cell>
          <cell r="H171">
            <v>86.84</v>
          </cell>
        </row>
        <row r="172">
          <cell r="B172">
            <v>20210210</v>
          </cell>
          <cell r="C172" t="str">
            <v>刘彩霞</v>
          </cell>
          <cell r="D172" t="str">
            <v>女</v>
          </cell>
          <cell r="E172" t="str">
            <v>420116198410140067</v>
          </cell>
          <cell r="F172" t="str">
            <v>英语</v>
          </cell>
          <cell r="G172">
            <v>10</v>
          </cell>
          <cell r="H172">
            <v>74.22</v>
          </cell>
        </row>
        <row r="173">
          <cell r="B173">
            <v>20210178</v>
          </cell>
          <cell r="C173" t="str">
            <v>刘涛</v>
          </cell>
          <cell r="D173" t="str">
            <v>男</v>
          </cell>
          <cell r="E173" t="str">
            <v>420703198601143253</v>
          </cell>
          <cell r="F173" t="str">
            <v>英语</v>
          </cell>
          <cell r="G173">
            <v>10</v>
          </cell>
          <cell r="H173">
            <v>79.12</v>
          </cell>
        </row>
        <row r="174">
          <cell r="B174">
            <v>20210212</v>
          </cell>
          <cell r="C174" t="str">
            <v>黎艳芬</v>
          </cell>
          <cell r="D174" t="str">
            <v>女</v>
          </cell>
          <cell r="E174" t="str">
            <v>420984198209080349</v>
          </cell>
          <cell r="F174" t="str">
            <v>英语</v>
          </cell>
          <cell r="G174">
            <v>10</v>
          </cell>
          <cell r="H174">
            <v>82.2</v>
          </cell>
        </row>
        <row r="175">
          <cell r="B175">
            <v>20210188</v>
          </cell>
          <cell r="C175" t="str">
            <v>万玉荣</v>
          </cell>
          <cell r="D175" t="str">
            <v>女</v>
          </cell>
          <cell r="E175" t="str">
            <v>420984199401171085</v>
          </cell>
          <cell r="F175" t="str">
            <v>英语</v>
          </cell>
          <cell r="G175">
            <v>10</v>
          </cell>
          <cell r="H175">
            <v>85</v>
          </cell>
        </row>
        <row r="176">
          <cell r="B176">
            <v>20210211</v>
          </cell>
          <cell r="C176" t="str">
            <v>陈麒舟</v>
          </cell>
          <cell r="D176" t="str">
            <v>女</v>
          </cell>
          <cell r="E176" t="str">
            <v>420984199111140045</v>
          </cell>
          <cell r="F176" t="str">
            <v>英语</v>
          </cell>
          <cell r="G176">
            <v>10</v>
          </cell>
          <cell r="H176">
            <v>85.24</v>
          </cell>
        </row>
        <row r="177">
          <cell r="B177">
            <v>20210176</v>
          </cell>
          <cell r="C177" t="str">
            <v>吴倩</v>
          </cell>
          <cell r="D177" t="str">
            <v>女</v>
          </cell>
          <cell r="E177" t="str">
            <v>420984198608232725</v>
          </cell>
          <cell r="F177" t="str">
            <v>英语</v>
          </cell>
          <cell r="G177">
            <v>10</v>
          </cell>
          <cell r="H177">
            <v>83.76</v>
          </cell>
        </row>
        <row r="178">
          <cell r="B178">
            <v>20210187</v>
          </cell>
          <cell r="C178" t="str">
            <v>杨欣</v>
          </cell>
          <cell r="D178" t="str">
            <v>女</v>
          </cell>
          <cell r="E178" t="str">
            <v>420984198408283341</v>
          </cell>
          <cell r="F178" t="str">
            <v>英语</v>
          </cell>
          <cell r="G178">
            <v>10</v>
          </cell>
          <cell r="H178">
            <v>78.4</v>
          </cell>
        </row>
        <row r="179">
          <cell r="B179">
            <v>20210184</v>
          </cell>
          <cell r="C179" t="str">
            <v>周梅</v>
          </cell>
          <cell r="D179" t="str">
            <v>女</v>
          </cell>
          <cell r="E179" t="str">
            <v>420984198303139060</v>
          </cell>
          <cell r="F179" t="str">
            <v>英语</v>
          </cell>
          <cell r="G179">
            <v>10</v>
          </cell>
          <cell r="H179">
            <v>85.62</v>
          </cell>
        </row>
        <row r="180">
          <cell r="B180">
            <v>20210208</v>
          </cell>
          <cell r="C180" t="str">
            <v>唐聪</v>
          </cell>
          <cell r="D180" t="str">
            <v>女</v>
          </cell>
          <cell r="E180" t="str">
            <v>421083198702046641</v>
          </cell>
          <cell r="F180" t="str">
            <v>英语</v>
          </cell>
          <cell r="G180">
            <v>10</v>
          </cell>
          <cell r="H180">
            <v>83.14</v>
          </cell>
        </row>
        <row r="181">
          <cell r="B181">
            <v>20210189</v>
          </cell>
          <cell r="C181" t="str">
            <v>张文佳</v>
          </cell>
          <cell r="D181" t="str">
            <v>女</v>
          </cell>
          <cell r="E181" t="str">
            <v>420984198201010426</v>
          </cell>
          <cell r="F181" t="str">
            <v>英语</v>
          </cell>
          <cell r="G181">
            <v>10</v>
          </cell>
          <cell r="H181">
            <v>80.54</v>
          </cell>
        </row>
        <row r="182">
          <cell r="B182">
            <v>20210205</v>
          </cell>
          <cell r="C182" t="str">
            <v>薛沛</v>
          </cell>
          <cell r="D182" t="str">
            <v>女</v>
          </cell>
          <cell r="E182" t="str">
            <v>420984198712179020</v>
          </cell>
          <cell r="F182" t="str">
            <v>英语</v>
          </cell>
          <cell r="G182">
            <v>10</v>
          </cell>
          <cell r="H182">
            <v>82.44</v>
          </cell>
        </row>
        <row r="183">
          <cell r="B183">
            <v>20210216</v>
          </cell>
          <cell r="C183" t="str">
            <v>李凤丽</v>
          </cell>
          <cell r="D183" t="str">
            <v>女</v>
          </cell>
          <cell r="E183" t="str">
            <v>429001198710141641</v>
          </cell>
          <cell r="F183" t="str">
            <v>英语</v>
          </cell>
          <cell r="G183">
            <v>10</v>
          </cell>
          <cell r="H183">
            <v>82.62</v>
          </cell>
        </row>
        <row r="184">
          <cell r="B184">
            <v>20210190</v>
          </cell>
          <cell r="C184" t="str">
            <v>周玉娟</v>
          </cell>
          <cell r="D184" t="str">
            <v>女</v>
          </cell>
          <cell r="E184" t="str">
            <v>42222819761017362X</v>
          </cell>
          <cell r="F184" t="str">
            <v>英语</v>
          </cell>
          <cell r="G184">
            <v>10</v>
          </cell>
          <cell r="H184">
            <v>79.36</v>
          </cell>
        </row>
        <row r="185">
          <cell r="B185">
            <v>20210221</v>
          </cell>
          <cell r="C185" t="str">
            <v>龚奇峰</v>
          </cell>
          <cell r="D185" t="str">
            <v>女</v>
          </cell>
          <cell r="E185" t="str">
            <v>420984198110115628</v>
          </cell>
          <cell r="F185" t="str">
            <v>英语</v>
          </cell>
          <cell r="G185">
            <v>10</v>
          </cell>
          <cell r="H185">
            <v>81.24</v>
          </cell>
        </row>
        <row r="186">
          <cell r="B186">
            <v>20210217</v>
          </cell>
          <cell r="C186" t="str">
            <v>向倩</v>
          </cell>
          <cell r="D186" t="str">
            <v>女</v>
          </cell>
          <cell r="E186" t="str">
            <v>420984198209070028</v>
          </cell>
          <cell r="F186" t="str">
            <v>英语</v>
          </cell>
          <cell r="G186">
            <v>10</v>
          </cell>
          <cell r="H186">
            <v>81.76</v>
          </cell>
        </row>
        <row r="187">
          <cell r="B187">
            <v>20210182</v>
          </cell>
          <cell r="C187" t="str">
            <v>陈春霞</v>
          </cell>
          <cell r="D187" t="str">
            <v>女</v>
          </cell>
          <cell r="E187" t="str">
            <v>420984197609159027</v>
          </cell>
          <cell r="F187" t="str">
            <v>英语</v>
          </cell>
          <cell r="G187">
            <v>10</v>
          </cell>
          <cell r="H187">
            <v>78.24</v>
          </cell>
        </row>
        <row r="188">
          <cell r="B188">
            <v>20210197</v>
          </cell>
          <cell r="C188" t="str">
            <v>涂婷</v>
          </cell>
          <cell r="D188" t="str">
            <v>女</v>
          </cell>
          <cell r="E188" t="str">
            <v>420984198211099065</v>
          </cell>
          <cell r="F188" t="str">
            <v>英语</v>
          </cell>
          <cell r="G188">
            <v>10</v>
          </cell>
          <cell r="H188">
            <v>79.6</v>
          </cell>
        </row>
        <row r="189">
          <cell r="B189">
            <v>20210195</v>
          </cell>
          <cell r="C189" t="str">
            <v>付海静</v>
          </cell>
          <cell r="D189" t="str">
            <v>女</v>
          </cell>
          <cell r="E189" t="str">
            <v>420921198810013504</v>
          </cell>
          <cell r="F189" t="str">
            <v>英语</v>
          </cell>
          <cell r="G189">
            <v>10</v>
          </cell>
        </row>
        <row r="190">
          <cell r="B190">
            <v>20210204</v>
          </cell>
          <cell r="C190" t="str">
            <v>沈艳霞</v>
          </cell>
          <cell r="D190" t="str">
            <v>女</v>
          </cell>
          <cell r="E190" t="str">
            <v>420983198009159048</v>
          </cell>
          <cell r="F190" t="str">
            <v>英语</v>
          </cell>
          <cell r="G190">
            <v>10</v>
          </cell>
          <cell r="H190">
            <v>83.1</v>
          </cell>
        </row>
        <row r="191">
          <cell r="B191">
            <v>20210226</v>
          </cell>
          <cell r="C191" t="str">
            <v>沈霞</v>
          </cell>
          <cell r="D191" t="str">
            <v>女</v>
          </cell>
          <cell r="E191" t="str">
            <v>420984198512300041</v>
          </cell>
          <cell r="F191" t="str">
            <v>科学</v>
          </cell>
          <cell r="G191">
            <v>3</v>
          </cell>
          <cell r="H191">
            <v>80.54</v>
          </cell>
        </row>
        <row r="192">
          <cell r="B192">
            <v>20210232</v>
          </cell>
          <cell r="C192" t="str">
            <v>刘继军</v>
          </cell>
          <cell r="D192" t="str">
            <v>男</v>
          </cell>
          <cell r="E192" t="str">
            <v>420984197909189017</v>
          </cell>
          <cell r="F192" t="str">
            <v>科学</v>
          </cell>
          <cell r="G192">
            <v>3</v>
          </cell>
          <cell r="H192">
            <v>84.16</v>
          </cell>
        </row>
        <row r="193">
          <cell r="B193">
            <v>20210228</v>
          </cell>
          <cell r="C193" t="str">
            <v>尹志芬</v>
          </cell>
          <cell r="D193" t="str">
            <v>女</v>
          </cell>
          <cell r="E193" t="str">
            <v>420984198402236704</v>
          </cell>
          <cell r="F193" t="str">
            <v>科学</v>
          </cell>
          <cell r="G193">
            <v>3</v>
          </cell>
          <cell r="H193">
            <v>81</v>
          </cell>
        </row>
        <row r="194">
          <cell r="B194">
            <v>20210227</v>
          </cell>
          <cell r="C194" t="str">
            <v>王芳</v>
          </cell>
          <cell r="D194" t="str">
            <v>女</v>
          </cell>
          <cell r="E194" t="str">
            <v>422822199202165026</v>
          </cell>
          <cell r="F194" t="str">
            <v>科学</v>
          </cell>
          <cell r="G194">
            <v>3</v>
          </cell>
          <cell r="H194">
            <v>83.44</v>
          </cell>
        </row>
        <row r="195">
          <cell r="B195">
            <v>20210229</v>
          </cell>
          <cell r="C195" t="str">
            <v>王红霞</v>
          </cell>
          <cell r="D195" t="str">
            <v>女</v>
          </cell>
          <cell r="E195" t="str">
            <v>421126198801042249</v>
          </cell>
          <cell r="F195" t="str">
            <v>科学</v>
          </cell>
          <cell r="G195">
            <v>3</v>
          </cell>
          <cell r="H195">
            <v>79.7</v>
          </cell>
        </row>
        <row r="196">
          <cell r="B196">
            <v>20210230</v>
          </cell>
          <cell r="C196" t="str">
            <v>唐聪</v>
          </cell>
          <cell r="D196" t="str">
            <v>男</v>
          </cell>
          <cell r="E196" t="str">
            <v>420984199408098212</v>
          </cell>
          <cell r="F196" t="str">
            <v>科学</v>
          </cell>
          <cell r="G196">
            <v>3</v>
          </cell>
          <cell r="H196">
            <v>80.3</v>
          </cell>
        </row>
        <row r="197">
          <cell r="B197">
            <v>20210231</v>
          </cell>
          <cell r="C197" t="str">
            <v>詹志文</v>
          </cell>
          <cell r="D197" t="str">
            <v>女</v>
          </cell>
          <cell r="E197" t="str">
            <v>42062419881122332X</v>
          </cell>
          <cell r="F197" t="str">
            <v>科学</v>
          </cell>
          <cell r="G197">
            <v>3</v>
          </cell>
          <cell r="H197">
            <v>78.7</v>
          </cell>
        </row>
        <row r="198">
          <cell r="B198">
            <v>20210239</v>
          </cell>
          <cell r="C198" t="str">
            <v>黄银军</v>
          </cell>
          <cell r="D198" t="str">
            <v>男</v>
          </cell>
          <cell r="E198" t="str">
            <v>420984197612081750</v>
          </cell>
          <cell r="F198" t="str">
            <v>音乐</v>
          </cell>
          <cell r="G198">
            <v>3</v>
          </cell>
          <cell r="H198">
            <v>80.9</v>
          </cell>
        </row>
        <row r="199">
          <cell r="B199">
            <v>20210238</v>
          </cell>
          <cell r="C199" t="str">
            <v>李文军</v>
          </cell>
          <cell r="D199" t="str">
            <v>女</v>
          </cell>
          <cell r="E199" t="str">
            <v>420984198808013666</v>
          </cell>
          <cell r="F199" t="str">
            <v>音乐</v>
          </cell>
          <cell r="G199">
            <v>3</v>
          </cell>
          <cell r="H199">
            <v>82.6</v>
          </cell>
        </row>
        <row r="200">
          <cell r="B200">
            <v>20210233</v>
          </cell>
          <cell r="C200" t="str">
            <v>李安琪</v>
          </cell>
          <cell r="D200" t="str">
            <v>女</v>
          </cell>
          <cell r="E200" t="str">
            <v>420984199407214429</v>
          </cell>
          <cell r="F200" t="str">
            <v>音乐</v>
          </cell>
          <cell r="G200">
            <v>3</v>
          </cell>
          <cell r="H200">
            <v>82.5</v>
          </cell>
        </row>
        <row r="201">
          <cell r="B201">
            <v>20210240</v>
          </cell>
          <cell r="C201" t="str">
            <v>喻利芹</v>
          </cell>
          <cell r="D201" t="str">
            <v>女</v>
          </cell>
          <cell r="E201" t="str">
            <v>42098419770508562X</v>
          </cell>
          <cell r="F201" t="str">
            <v>音乐</v>
          </cell>
          <cell r="G201">
            <v>3</v>
          </cell>
          <cell r="H201">
            <v>83.76</v>
          </cell>
        </row>
        <row r="202">
          <cell r="B202">
            <v>20210236</v>
          </cell>
          <cell r="C202" t="str">
            <v>段靖雯</v>
          </cell>
          <cell r="D202" t="str">
            <v>女</v>
          </cell>
          <cell r="E202" t="str">
            <v>420984199405130029</v>
          </cell>
          <cell r="F202" t="str">
            <v>音乐</v>
          </cell>
          <cell r="G202">
            <v>3</v>
          </cell>
          <cell r="H202">
            <v>82.4</v>
          </cell>
        </row>
        <row r="203">
          <cell r="B203">
            <v>20210234</v>
          </cell>
          <cell r="C203" t="str">
            <v>余琛晖</v>
          </cell>
          <cell r="D203" t="str">
            <v>女</v>
          </cell>
          <cell r="E203" t="str">
            <v>420984198809080342</v>
          </cell>
          <cell r="F203" t="str">
            <v>音乐</v>
          </cell>
          <cell r="G203">
            <v>3</v>
          </cell>
          <cell r="H203">
            <v>84.9</v>
          </cell>
        </row>
        <row r="204">
          <cell r="B204">
            <v>20210235</v>
          </cell>
          <cell r="C204" t="str">
            <v>张启</v>
          </cell>
          <cell r="D204" t="str">
            <v>男</v>
          </cell>
          <cell r="E204" t="str">
            <v>420984199002069059</v>
          </cell>
          <cell r="F204" t="str">
            <v>音乐</v>
          </cell>
          <cell r="G204">
            <v>3</v>
          </cell>
          <cell r="H204">
            <v>88.56</v>
          </cell>
        </row>
        <row r="205">
          <cell r="B205">
            <v>20210241</v>
          </cell>
          <cell r="C205" t="str">
            <v>吴会玲</v>
          </cell>
          <cell r="D205" t="str">
            <v>女</v>
          </cell>
          <cell r="E205" t="str">
            <v>420984199605181744</v>
          </cell>
          <cell r="F205" t="str">
            <v>道法</v>
          </cell>
          <cell r="G205">
            <v>2</v>
          </cell>
          <cell r="H205">
            <v>82.36</v>
          </cell>
        </row>
        <row r="206">
          <cell r="B206">
            <v>20210242</v>
          </cell>
          <cell r="C206" t="str">
            <v>朱丽华</v>
          </cell>
          <cell r="D206" t="str">
            <v>女</v>
          </cell>
          <cell r="E206" t="str">
            <v>422201198107035945</v>
          </cell>
          <cell r="F206" t="str">
            <v>道法</v>
          </cell>
          <cell r="G206">
            <v>2</v>
          </cell>
          <cell r="H206">
            <v>83.2</v>
          </cell>
        </row>
        <row r="207">
          <cell r="B207">
            <v>20210250</v>
          </cell>
          <cell r="C207" t="str">
            <v>柯彬</v>
          </cell>
          <cell r="D207" t="str">
            <v>女</v>
          </cell>
          <cell r="E207" t="str">
            <v>420981198803298829</v>
          </cell>
          <cell r="F207" t="str">
            <v>体育</v>
          </cell>
          <cell r="G207">
            <v>2</v>
          </cell>
          <cell r="H207">
            <v>88.3</v>
          </cell>
        </row>
        <row r="208">
          <cell r="B208">
            <v>20210246</v>
          </cell>
          <cell r="C208" t="str">
            <v>钟行</v>
          </cell>
          <cell r="D208" t="str">
            <v>男</v>
          </cell>
          <cell r="E208" t="str">
            <v>360782199107102257</v>
          </cell>
          <cell r="F208" t="str">
            <v>体育</v>
          </cell>
          <cell r="G208">
            <v>2</v>
          </cell>
          <cell r="H208">
            <v>79.5</v>
          </cell>
        </row>
        <row r="209">
          <cell r="B209">
            <v>20210247</v>
          </cell>
          <cell r="C209" t="str">
            <v>丁国康</v>
          </cell>
          <cell r="D209" t="str">
            <v>男</v>
          </cell>
          <cell r="E209" t="str">
            <v>420984199207140015</v>
          </cell>
          <cell r="F209" t="str">
            <v>体育</v>
          </cell>
          <cell r="G209">
            <v>2</v>
          </cell>
          <cell r="H209">
            <v>81.4</v>
          </cell>
        </row>
        <row r="210">
          <cell r="B210">
            <v>20210249</v>
          </cell>
          <cell r="C210" t="str">
            <v>姜玄</v>
          </cell>
          <cell r="D210" t="str">
            <v>男</v>
          </cell>
          <cell r="E210" t="str">
            <v>420984199412086636</v>
          </cell>
          <cell r="F210" t="str">
            <v>体育</v>
          </cell>
          <cell r="G210">
            <v>2</v>
          </cell>
          <cell r="H210">
            <v>87.4</v>
          </cell>
        </row>
        <row r="211">
          <cell r="B211">
            <v>20210245</v>
          </cell>
          <cell r="C211" t="str">
            <v>陶潜</v>
          </cell>
          <cell r="D211" t="str">
            <v>女</v>
          </cell>
          <cell r="E211" t="str">
            <v>420984199506061042</v>
          </cell>
          <cell r="F211" t="str">
            <v>体育</v>
          </cell>
          <cell r="G211">
            <v>2</v>
          </cell>
          <cell r="H211">
            <v>77.46</v>
          </cell>
        </row>
        <row r="212">
          <cell r="B212">
            <v>20210244</v>
          </cell>
          <cell r="C212" t="str">
            <v>曾伟民</v>
          </cell>
          <cell r="D212" t="str">
            <v>男</v>
          </cell>
          <cell r="E212" t="str">
            <v>420111198110135715</v>
          </cell>
          <cell r="F212" t="str">
            <v>体育</v>
          </cell>
          <cell r="G212">
            <v>2</v>
          </cell>
          <cell r="H212">
            <v>86.34</v>
          </cell>
        </row>
        <row r="213">
          <cell r="B213">
            <v>20210255</v>
          </cell>
          <cell r="C213" t="str">
            <v>曾琢</v>
          </cell>
          <cell r="D213" t="str">
            <v>女</v>
          </cell>
          <cell r="E213" t="str">
            <v>420984199412140321</v>
          </cell>
          <cell r="F213" t="str">
            <v>美术</v>
          </cell>
          <cell r="G213">
            <v>2</v>
          </cell>
          <cell r="H213">
            <v>84.96</v>
          </cell>
        </row>
        <row r="214">
          <cell r="B214">
            <v>20210253</v>
          </cell>
          <cell r="C214" t="str">
            <v>胡月</v>
          </cell>
          <cell r="D214" t="str">
            <v>女</v>
          </cell>
          <cell r="E214" t="str">
            <v>420325198702121121</v>
          </cell>
          <cell r="F214" t="str">
            <v>美术</v>
          </cell>
          <cell r="G214">
            <v>2</v>
          </cell>
          <cell r="H214">
            <v>84.82</v>
          </cell>
        </row>
        <row r="215">
          <cell r="B215">
            <v>20210256</v>
          </cell>
          <cell r="C215" t="str">
            <v>王红娟</v>
          </cell>
          <cell r="D215" t="str">
            <v>女</v>
          </cell>
          <cell r="E215" t="str">
            <v>41282819900320034X</v>
          </cell>
          <cell r="F215" t="str">
            <v>美术</v>
          </cell>
          <cell r="G215">
            <v>2</v>
          </cell>
          <cell r="H215">
            <v>84.4</v>
          </cell>
        </row>
        <row r="216">
          <cell r="B216">
            <v>20210252</v>
          </cell>
          <cell r="C216" t="str">
            <v>肖雪梅</v>
          </cell>
          <cell r="D216" t="str">
            <v>女</v>
          </cell>
          <cell r="E216" t="str">
            <v>420521198812020028</v>
          </cell>
          <cell r="F216" t="str">
            <v>美术</v>
          </cell>
          <cell r="G216">
            <v>2</v>
          </cell>
          <cell r="H216">
            <v>82.12</v>
          </cell>
        </row>
        <row r="217">
          <cell r="B217">
            <v>20210254</v>
          </cell>
          <cell r="C217" t="str">
            <v>焦曼</v>
          </cell>
          <cell r="D217" t="str">
            <v>女</v>
          </cell>
          <cell r="E217" t="str">
            <v>42011619921104144X</v>
          </cell>
          <cell r="F217" t="str">
            <v>美术</v>
          </cell>
          <cell r="G21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19"/>
  <sheetViews>
    <sheetView workbookViewId="0">
      <selection activeCell="J7" sqref="J7"/>
    </sheetView>
  </sheetViews>
  <sheetFormatPr defaultColWidth="8.72222222222222" defaultRowHeight="14.4"/>
  <cols>
    <col min="1" max="1" width="4.62962962962963" customWidth="1"/>
    <col min="2" max="2" width="8.90740740740741" style="29" customWidth="1"/>
    <col min="3" max="3" width="7.81481481481481" style="29" customWidth="1"/>
    <col min="4" max="4" width="5.09259259259259" style="29" customWidth="1"/>
    <col min="5" max="5" width="18.8796296296296" style="30" customWidth="1"/>
    <col min="6" max="6" width="9.12962962962963" style="29" customWidth="1"/>
    <col min="7" max="7" width="6.90740740740741" style="29" customWidth="1"/>
    <col min="8" max="8" width="8.12962962962963" customWidth="1"/>
    <col min="9" max="9" width="9.12962962962963" style="31" customWidth="1"/>
    <col min="10" max="10" width="8.25" style="32" customWidth="1"/>
    <col min="11" max="11" width="7" style="31" customWidth="1"/>
    <col min="12" max="12" width="8.72222222222222" style="33"/>
  </cols>
  <sheetData>
    <row r="1" ht="41" customHeight="1" spans="1:12">
      <c r="A1" s="34" t="s">
        <v>0</v>
      </c>
      <c r="B1" s="34"/>
      <c r="C1" s="34"/>
      <c r="D1" s="34"/>
      <c r="E1" s="35"/>
      <c r="F1" s="34"/>
      <c r="G1" s="34"/>
      <c r="H1" s="34"/>
      <c r="I1" s="34"/>
      <c r="J1" s="43"/>
      <c r="K1" s="34"/>
      <c r="L1" s="34"/>
    </row>
    <row r="2" ht="38" customHeight="1" spans="1:12">
      <c r="A2" s="36" t="s">
        <v>1</v>
      </c>
      <c r="B2" s="36" t="s">
        <v>2</v>
      </c>
      <c r="C2" s="36" t="s">
        <v>3</v>
      </c>
      <c r="D2" s="36" t="s">
        <v>4</v>
      </c>
      <c r="E2" s="37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44" t="s">
        <v>10</v>
      </c>
      <c r="K2" s="36" t="s">
        <v>11</v>
      </c>
      <c r="L2" s="45" t="s">
        <v>12</v>
      </c>
    </row>
    <row r="3" ht="20" hidden="1" customHeight="1" spans="1:12">
      <c r="A3" s="38">
        <v>1</v>
      </c>
      <c r="B3" s="13">
        <v>20210061</v>
      </c>
      <c r="C3" s="13" t="s">
        <v>13</v>
      </c>
      <c r="D3" s="13" t="s">
        <v>14</v>
      </c>
      <c r="E3" s="14" t="s">
        <v>15</v>
      </c>
      <c r="F3" s="13" t="s">
        <v>16</v>
      </c>
      <c r="G3" s="13">
        <v>20</v>
      </c>
      <c r="H3" s="38">
        <v>80.52</v>
      </c>
      <c r="I3" s="38">
        <f>VLOOKUP(B3,[1]面试成绩215人!$B:$H,7,0)</f>
        <v>86.4</v>
      </c>
      <c r="J3" s="46">
        <v>84.05</v>
      </c>
      <c r="K3" s="38">
        <f>RANK(J3,$J$3:$J$60)</f>
        <v>1</v>
      </c>
      <c r="L3" s="45"/>
    </row>
    <row r="4" ht="20" hidden="1" customHeight="1" spans="1:12">
      <c r="A4" s="38">
        <v>2</v>
      </c>
      <c r="B4" s="13">
        <v>20210027</v>
      </c>
      <c r="C4" s="13" t="s">
        <v>17</v>
      </c>
      <c r="D4" s="13" t="s">
        <v>14</v>
      </c>
      <c r="E4" s="14" t="s">
        <v>18</v>
      </c>
      <c r="F4" s="13" t="s">
        <v>16</v>
      </c>
      <c r="G4" s="13">
        <v>20</v>
      </c>
      <c r="H4" s="38">
        <v>79.32</v>
      </c>
      <c r="I4" s="38">
        <f>VLOOKUP(B4,[1]面试成绩215人!$B:$H,7,0)</f>
        <v>84.9</v>
      </c>
      <c r="J4" s="46">
        <v>82.67</v>
      </c>
      <c r="K4" s="38">
        <f>RANK(J4,$J$3:$J$60)</f>
        <v>2</v>
      </c>
      <c r="L4" s="45"/>
    </row>
    <row r="5" ht="20" hidden="1" customHeight="1" spans="1:12">
      <c r="A5" s="38">
        <v>3</v>
      </c>
      <c r="B5" s="13">
        <v>20210042</v>
      </c>
      <c r="C5" s="13" t="s">
        <v>19</v>
      </c>
      <c r="D5" s="13" t="s">
        <v>14</v>
      </c>
      <c r="E5" s="14" t="s">
        <v>20</v>
      </c>
      <c r="F5" s="13" t="s">
        <v>16</v>
      </c>
      <c r="G5" s="13">
        <v>20</v>
      </c>
      <c r="H5" s="38">
        <v>73.65</v>
      </c>
      <c r="I5" s="38">
        <f>VLOOKUP(B5,[1]面试成绩215人!$B:$H,7,0)</f>
        <v>87.8</v>
      </c>
      <c r="J5" s="46">
        <v>82.14</v>
      </c>
      <c r="K5" s="38">
        <f>RANK(J5,$J$3:$J$60)</f>
        <v>3</v>
      </c>
      <c r="L5" s="45"/>
    </row>
    <row r="6" ht="20" hidden="1" customHeight="1" spans="1:12">
      <c r="A6" s="38">
        <v>4</v>
      </c>
      <c r="B6" s="13">
        <v>20210026</v>
      </c>
      <c r="C6" s="13" t="s">
        <v>21</v>
      </c>
      <c r="D6" s="13" t="s">
        <v>14</v>
      </c>
      <c r="E6" s="14" t="s">
        <v>22</v>
      </c>
      <c r="F6" s="13" t="s">
        <v>16</v>
      </c>
      <c r="G6" s="13">
        <v>20</v>
      </c>
      <c r="H6" s="38">
        <v>72.79</v>
      </c>
      <c r="I6" s="38">
        <f>VLOOKUP(B6,[1]面试成绩215人!$B:$H,7,0)</f>
        <v>87.6</v>
      </c>
      <c r="J6" s="46">
        <v>81.68</v>
      </c>
      <c r="K6" s="38">
        <f>RANK(J6,$J$3:$J$60)</f>
        <v>4</v>
      </c>
      <c r="L6" s="45"/>
    </row>
    <row r="7" ht="20" hidden="1" customHeight="1" spans="1:12">
      <c r="A7" s="38">
        <v>5</v>
      </c>
      <c r="B7" s="13">
        <v>20210032</v>
      </c>
      <c r="C7" s="13" t="s">
        <v>23</v>
      </c>
      <c r="D7" s="13" t="s">
        <v>14</v>
      </c>
      <c r="E7" s="14" t="s">
        <v>24</v>
      </c>
      <c r="F7" s="13" t="s">
        <v>16</v>
      </c>
      <c r="G7" s="13">
        <v>20</v>
      </c>
      <c r="H7" s="38">
        <v>74.93</v>
      </c>
      <c r="I7" s="38">
        <f>VLOOKUP(B7,[1]面试成绩215人!$B:$H,7,0)</f>
        <v>85.2</v>
      </c>
      <c r="J7" s="46">
        <v>81.09</v>
      </c>
      <c r="K7" s="38">
        <f>RANK(J7,$J$3:$J$60)</f>
        <v>5</v>
      </c>
      <c r="L7" s="45"/>
    </row>
    <row r="8" ht="20" hidden="1" customHeight="1" spans="1:12">
      <c r="A8" s="38">
        <v>6</v>
      </c>
      <c r="B8" s="13">
        <v>20210059</v>
      </c>
      <c r="C8" s="13" t="s">
        <v>25</v>
      </c>
      <c r="D8" s="13" t="s">
        <v>14</v>
      </c>
      <c r="E8" s="14" t="s">
        <v>26</v>
      </c>
      <c r="F8" s="13" t="s">
        <v>16</v>
      </c>
      <c r="G8" s="13">
        <v>20</v>
      </c>
      <c r="H8" s="38">
        <v>66.43</v>
      </c>
      <c r="I8" s="38">
        <f>VLOOKUP(B8,[1]面试成绩215人!$B:$H,7,0)</f>
        <v>89.9</v>
      </c>
      <c r="J8" s="46">
        <v>80.51</v>
      </c>
      <c r="K8" s="38">
        <f>RANK(J8,$J$3:$J$60)</f>
        <v>6</v>
      </c>
      <c r="L8" s="45"/>
    </row>
    <row r="9" ht="20" hidden="1" customHeight="1" spans="1:12">
      <c r="A9" s="38">
        <v>7</v>
      </c>
      <c r="B9" s="13">
        <v>20210017</v>
      </c>
      <c r="C9" s="13" t="s">
        <v>27</v>
      </c>
      <c r="D9" s="13" t="s">
        <v>14</v>
      </c>
      <c r="E9" s="14" t="s">
        <v>28</v>
      </c>
      <c r="F9" s="13" t="s">
        <v>16</v>
      </c>
      <c r="G9" s="13">
        <v>20</v>
      </c>
      <c r="H9" s="38">
        <v>70.54</v>
      </c>
      <c r="I9" s="38">
        <f>VLOOKUP(B9,[1]面试成绩215人!$B:$H,7,0)</f>
        <v>86</v>
      </c>
      <c r="J9" s="46">
        <v>79.82</v>
      </c>
      <c r="K9" s="38">
        <f>RANK(J9,$J$3:$J$60)</f>
        <v>7</v>
      </c>
      <c r="L9" s="45"/>
    </row>
    <row r="10" ht="20" hidden="1" customHeight="1" spans="1:12">
      <c r="A10" s="38">
        <v>8</v>
      </c>
      <c r="B10" s="13">
        <v>20210028</v>
      </c>
      <c r="C10" s="13" t="s">
        <v>29</v>
      </c>
      <c r="D10" s="13" t="s">
        <v>14</v>
      </c>
      <c r="E10" s="14" t="s">
        <v>30</v>
      </c>
      <c r="F10" s="13" t="s">
        <v>16</v>
      </c>
      <c r="G10" s="13">
        <v>20</v>
      </c>
      <c r="H10" s="38">
        <v>72.01</v>
      </c>
      <c r="I10" s="38">
        <f>VLOOKUP(B10,[1]面试成绩215人!$B:$H,7,0)</f>
        <v>84.6</v>
      </c>
      <c r="J10" s="46">
        <v>79.56</v>
      </c>
      <c r="K10" s="38">
        <f>RANK(J10,$J$3:$J$60)</f>
        <v>8</v>
      </c>
      <c r="L10" s="45"/>
    </row>
    <row r="11" ht="20" hidden="1" customHeight="1" spans="1:12">
      <c r="A11" s="38">
        <v>9</v>
      </c>
      <c r="B11" s="13">
        <v>20210011</v>
      </c>
      <c r="C11" s="13" t="s">
        <v>31</v>
      </c>
      <c r="D11" s="13" t="s">
        <v>14</v>
      </c>
      <c r="E11" s="14" t="s">
        <v>32</v>
      </c>
      <c r="F11" s="13" t="s">
        <v>16</v>
      </c>
      <c r="G11" s="13">
        <v>20</v>
      </c>
      <c r="H11" s="38">
        <v>70.99</v>
      </c>
      <c r="I11" s="38">
        <f>VLOOKUP(B11,[1]面试成绩215人!$B:$H,7,0)</f>
        <v>84.8</v>
      </c>
      <c r="J11" s="46">
        <v>79.28</v>
      </c>
      <c r="K11" s="38">
        <f>RANK(J11,$J$3:$J$60)</f>
        <v>9</v>
      </c>
      <c r="L11" s="45"/>
    </row>
    <row r="12" ht="20" hidden="1" customHeight="1" spans="1:12">
      <c r="A12" s="38">
        <v>10</v>
      </c>
      <c r="B12" s="13">
        <v>20210012</v>
      </c>
      <c r="C12" s="13" t="s">
        <v>33</v>
      </c>
      <c r="D12" s="13" t="s">
        <v>14</v>
      </c>
      <c r="E12" s="14" t="s">
        <v>34</v>
      </c>
      <c r="F12" s="13" t="s">
        <v>16</v>
      </c>
      <c r="G12" s="13">
        <v>20</v>
      </c>
      <c r="H12" s="38">
        <v>70.43</v>
      </c>
      <c r="I12" s="38">
        <f>VLOOKUP(B12,[1]面试成绩215人!$B:$H,7,0)</f>
        <v>85</v>
      </c>
      <c r="J12" s="46">
        <v>79.17</v>
      </c>
      <c r="K12" s="38">
        <f>RANK(J12,$J$3:$J$60)</f>
        <v>10</v>
      </c>
      <c r="L12" s="45"/>
    </row>
    <row r="13" ht="20" hidden="1" customHeight="1" spans="1:12">
      <c r="A13" s="38">
        <v>11</v>
      </c>
      <c r="B13" s="13">
        <v>20210005</v>
      </c>
      <c r="C13" s="13" t="s">
        <v>35</v>
      </c>
      <c r="D13" s="13" t="s">
        <v>14</v>
      </c>
      <c r="E13" s="14" t="s">
        <v>36</v>
      </c>
      <c r="F13" s="13" t="s">
        <v>16</v>
      </c>
      <c r="G13" s="13">
        <v>20</v>
      </c>
      <c r="H13" s="38">
        <v>67.81</v>
      </c>
      <c r="I13" s="38">
        <f>VLOOKUP(B13,[1]面试成绩215人!$B:$H,7,0)</f>
        <v>86.6</v>
      </c>
      <c r="J13" s="46">
        <v>79.08</v>
      </c>
      <c r="K13" s="38">
        <f>RANK(J13,$J$3:$J$60)</f>
        <v>11</v>
      </c>
      <c r="L13" s="45"/>
    </row>
    <row r="14" ht="20" hidden="1" customHeight="1" spans="1:12">
      <c r="A14" s="38">
        <v>12</v>
      </c>
      <c r="B14" s="13">
        <v>20210056</v>
      </c>
      <c r="C14" s="13" t="s">
        <v>37</v>
      </c>
      <c r="D14" s="13" t="s">
        <v>14</v>
      </c>
      <c r="E14" s="14" t="s">
        <v>38</v>
      </c>
      <c r="F14" s="13" t="s">
        <v>16</v>
      </c>
      <c r="G14" s="13">
        <v>20</v>
      </c>
      <c r="H14" s="38">
        <v>75.33</v>
      </c>
      <c r="I14" s="38">
        <f>VLOOKUP(B14,[1]面试成绩215人!$B:$H,7,0)</f>
        <v>81.4</v>
      </c>
      <c r="J14" s="46">
        <v>78.97</v>
      </c>
      <c r="K14" s="38">
        <f>RANK(J14,$J$3:$J$60)</f>
        <v>12</v>
      </c>
      <c r="L14" s="45"/>
    </row>
    <row r="15" ht="20" hidden="1" customHeight="1" spans="1:12">
      <c r="A15" s="38">
        <v>13</v>
      </c>
      <c r="B15" s="13">
        <v>20210048</v>
      </c>
      <c r="C15" s="13" t="s">
        <v>39</v>
      </c>
      <c r="D15" s="13" t="s">
        <v>14</v>
      </c>
      <c r="E15" s="51" t="s">
        <v>40</v>
      </c>
      <c r="F15" s="13" t="s">
        <v>16</v>
      </c>
      <c r="G15" s="13">
        <v>20</v>
      </c>
      <c r="H15" s="38">
        <v>74.38</v>
      </c>
      <c r="I15" s="38">
        <f>VLOOKUP(B15,[1]面试成绩215人!$B:$H,7,0)</f>
        <v>82</v>
      </c>
      <c r="J15" s="46">
        <v>78.95</v>
      </c>
      <c r="K15" s="38">
        <f>RANK(J15,$J$3:$J$60)</f>
        <v>13</v>
      </c>
      <c r="L15" s="45"/>
    </row>
    <row r="16" ht="20" hidden="1" customHeight="1" spans="1:12">
      <c r="A16" s="38">
        <v>14</v>
      </c>
      <c r="B16" s="13">
        <v>20210039</v>
      </c>
      <c r="C16" s="13" t="s">
        <v>41</v>
      </c>
      <c r="D16" s="13" t="s">
        <v>14</v>
      </c>
      <c r="E16" s="14" t="s">
        <v>42</v>
      </c>
      <c r="F16" s="13" t="s">
        <v>16</v>
      </c>
      <c r="G16" s="13">
        <v>20</v>
      </c>
      <c r="H16" s="38">
        <v>67.86</v>
      </c>
      <c r="I16" s="38">
        <f>VLOOKUP(B16,[1]面试成绩215人!$B:$H,7,0)</f>
        <v>86</v>
      </c>
      <c r="J16" s="46">
        <v>78.74</v>
      </c>
      <c r="K16" s="38">
        <f>RANK(J16,$J$3:$J$60)</f>
        <v>14</v>
      </c>
      <c r="L16" s="45"/>
    </row>
    <row r="17" ht="20" hidden="1" customHeight="1" spans="1:12">
      <c r="A17" s="38">
        <v>15</v>
      </c>
      <c r="B17" s="13">
        <v>20210047</v>
      </c>
      <c r="C17" s="39" t="s">
        <v>43</v>
      </c>
      <c r="D17" s="39" t="s">
        <v>14</v>
      </c>
      <c r="E17" s="40" t="s">
        <v>44</v>
      </c>
      <c r="F17" s="13" t="s">
        <v>16</v>
      </c>
      <c r="G17" s="13">
        <v>20</v>
      </c>
      <c r="H17" s="38">
        <v>66.69</v>
      </c>
      <c r="I17" s="38">
        <f>VLOOKUP(B17,[1]面试成绩215人!$B:$H,7,0)</f>
        <v>86.2</v>
      </c>
      <c r="J17" s="46">
        <v>78.4</v>
      </c>
      <c r="K17" s="38">
        <f>RANK(J17,$J$3:$J$60)</f>
        <v>15</v>
      </c>
      <c r="L17" s="45"/>
    </row>
    <row r="18" ht="20" hidden="1" customHeight="1" spans="1:12">
      <c r="A18" s="38">
        <v>16</v>
      </c>
      <c r="B18" s="13">
        <v>20210001</v>
      </c>
      <c r="C18" s="13" t="s">
        <v>45</v>
      </c>
      <c r="D18" s="13" t="s">
        <v>14</v>
      </c>
      <c r="E18" s="14" t="s">
        <v>46</v>
      </c>
      <c r="F18" s="13" t="s">
        <v>16</v>
      </c>
      <c r="G18" s="13">
        <v>20</v>
      </c>
      <c r="H18" s="38">
        <v>67.81</v>
      </c>
      <c r="I18" s="38">
        <f>VLOOKUP(B18,[1]面试成绩215人!$B:$H,7,0)</f>
        <v>84.9</v>
      </c>
      <c r="J18" s="46">
        <v>78.06</v>
      </c>
      <c r="K18" s="38">
        <f>RANK(J18,$J$3:$J$60)</f>
        <v>16</v>
      </c>
      <c r="L18" s="45"/>
    </row>
    <row r="19" ht="20" hidden="1" customHeight="1" spans="1:12">
      <c r="A19" s="38">
        <v>17</v>
      </c>
      <c r="B19" s="13">
        <v>20210003</v>
      </c>
      <c r="C19" s="39" t="s">
        <v>47</v>
      </c>
      <c r="D19" s="39" t="s">
        <v>14</v>
      </c>
      <c r="E19" s="40" t="s">
        <v>48</v>
      </c>
      <c r="F19" s="13" t="s">
        <v>16</v>
      </c>
      <c r="G19" s="13">
        <v>20</v>
      </c>
      <c r="H19" s="38">
        <v>71.16</v>
      </c>
      <c r="I19" s="38">
        <f>VLOOKUP(B19,[1]面试成绩215人!$B:$H,7,0)</f>
        <v>82.6</v>
      </c>
      <c r="J19" s="46">
        <v>78.02</v>
      </c>
      <c r="K19" s="38">
        <f>RANK(J19,$J$3:$J$60)</f>
        <v>17</v>
      </c>
      <c r="L19" s="45"/>
    </row>
    <row r="20" ht="20" hidden="1" customHeight="1" spans="1:12">
      <c r="A20" s="38">
        <v>18</v>
      </c>
      <c r="B20" s="13">
        <v>20210016</v>
      </c>
      <c r="C20" s="13" t="s">
        <v>49</v>
      </c>
      <c r="D20" s="13" t="s">
        <v>14</v>
      </c>
      <c r="E20" s="14" t="s">
        <v>50</v>
      </c>
      <c r="F20" s="13" t="s">
        <v>16</v>
      </c>
      <c r="G20" s="13">
        <v>20</v>
      </c>
      <c r="H20" s="38">
        <v>67.55</v>
      </c>
      <c r="I20" s="38">
        <f>VLOOKUP(B20,[1]面试成绩215人!$B:$H,7,0)</f>
        <v>84.6</v>
      </c>
      <c r="J20" s="46">
        <v>77.78</v>
      </c>
      <c r="K20" s="38">
        <f>RANK(J20,$J$3:$J$60)</f>
        <v>18</v>
      </c>
      <c r="L20" s="45"/>
    </row>
    <row r="21" ht="20" hidden="1" customHeight="1" spans="1:12">
      <c r="A21" s="38">
        <v>19</v>
      </c>
      <c r="B21" s="13">
        <v>20210008</v>
      </c>
      <c r="C21" s="13" t="s">
        <v>51</v>
      </c>
      <c r="D21" s="13" t="s">
        <v>14</v>
      </c>
      <c r="E21" s="14" t="s">
        <v>52</v>
      </c>
      <c r="F21" s="13" t="s">
        <v>16</v>
      </c>
      <c r="G21" s="13">
        <v>20</v>
      </c>
      <c r="H21" s="38">
        <v>69.44</v>
      </c>
      <c r="I21" s="38">
        <f>VLOOKUP(B21,[1]面试成绩215人!$B:$H,7,0)</f>
        <v>83</v>
      </c>
      <c r="J21" s="46">
        <v>77.58</v>
      </c>
      <c r="K21" s="38">
        <f>RANK(J21,$J$3:$J$60)</f>
        <v>19</v>
      </c>
      <c r="L21" s="45"/>
    </row>
    <row r="22" ht="20" hidden="1" customHeight="1" spans="1:12">
      <c r="A22" s="38">
        <v>20</v>
      </c>
      <c r="B22" s="13">
        <v>20210025</v>
      </c>
      <c r="C22" s="13" t="s">
        <v>53</v>
      </c>
      <c r="D22" s="13" t="s">
        <v>14</v>
      </c>
      <c r="E22" s="14" t="s">
        <v>54</v>
      </c>
      <c r="F22" s="13" t="s">
        <v>16</v>
      </c>
      <c r="G22" s="13">
        <v>20</v>
      </c>
      <c r="H22" s="38">
        <v>72.44</v>
      </c>
      <c r="I22" s="38">
        <f>VLOOKUP(B22,[1]面试成绩215人!$B:$H,7,0)</f>
        <v>80.9</v>
      </c>
      <c r="J22" s="46">
        <v>77.52</v>
      </c>
      <c r="K22" s="38">
        <f>RANK(J22,$J$3:$J$60)</f>
        <v>20</v>
      </c>
      <c r="L22" s="45"/>
    </row>
    <row r="23" ht="20" hidden="1" customHeight="1" spans="1:12">
      <c r="A23" s="38">
        <v>21</v>
      </c>
      <c r="B23" s="13">
        <v>20210020</v>
      </c>
      <c r="C23" s="39" t="s">
        <v>55</v>
      </c>
      <c r="D23" s="39" t="s">
        <v>14</v>
      </c>
      <c r="E23" s="40" t="s">
        <v>56</v>
      </c>
      <c r="F23" s="13" t="s">
        <v>16</v>
      </c>
      <c r="G23" s="13">
        <v>20</v>
      </c>
      <c r="H23" s="38">
        <v>64.35</v>
      </c>
      <c r="I23" s="38">
        <f>VLOOKUP(B23,[1]面试成绩215人!$B:$H,7,0)</f>
        <v>86</v>
      </c>
      <c r="J23" s="46">
        <v>77.34</v>
      </c>
      <c r="K23" s="38">
        <f>RANK(J23,$J$3:$J$60)</f>
        <v>21</v>
      </c>
      <c r="L23" s="45"/>
    </row>
    <row r="24" ht="20" hidden="1" customHeight="1" spans="1:12">
      <c r="A24" s="38">
        <v>22</v>
      </c>
      <c r="B24" s="13">
        <v>20210031</v>
      </c>
      <c r="C24" s="13" t="s">
        <v>57</v>
      </c>
      <c r="D24" s="13" t="s">
        <v>14</v>
      </c>
      <c r="E24" s="14" t="s">
        <v>58</v>
      </c>
      <c r="F24" s="13" t="s">
        <v>16</v>
      </c>
      <c r="G24" s="13">
        <v>20</v>
      </c>
      <c r="H24" s="38">
        <v>67.27</v>
      </c>
      <c r="I24" s="38">
        <f>VLOOKUP(B24,[1]面试成绩215人!$B:$H,7,0)</f>
        <v>83.3</v>
      </c>
      <c r="J24" s="46">
        <v>76.89</v>
      </c>
      <c r="K24" s="38">
        <f>RANK(J24,$J$3:$J$60)</f>
        <v>22</v>
      </c>
      <c r="L24" s="45"/>
    </row>
    <row r="25" ht="20" hidden="1" customHeight="1" spans="1:12">
      <c r="A25" s="38">
        <v>23</v>
      </c>
      <c r="B25" s="13">
        <v>20210057</v>
      </c>
      <c r="C25" s="13" t="s">
        <v>59</v>
      </c>
      <c r="D25" s="13" t="s">
        <v>14</v>
      </c>
      <c r="E25" s="14" t="s">
        <v>60</v>
      </c>
      <c r="F25" s="13" t="s">
        <v>16</v>
      </c>
      <c r="G25" s="13">
        <v>20</v>
      </c>
      <c r="H25" s="38">
        <v>69</v>
      </c>
      <c r="I25" s="38">
        <f>VLOOKUP(B25,[1]面试成绩215人!$B:$H,7,0)</f>
        <v>81.5</v>
      </c>
      <c r="J25" s="46">
        <v>76.5</v>
      </c>
      <c r="K25" s="38">
        <f>RANK(J25,$J$3:$J$60)</f>
        <v>23</v>
      </c>
      <c r="L25" s="45"/>
    </row>
    <row r="26" ht="20" hidden="1" customHeight="1" spans="1:12">
      <c r="A26" s="38">
        <v>24</v>
      </c>
      <c r="B26" s="13">
        <v>20210018</v>
      </c>
      <c r="C26" s="13" t="s">
        <v>61</v>
      </c>
      <c r="D26" s="13" t="s">
        <v>14</v>
      </c>
      <c r="E26" s="14" t="s">
        <v>62</v>
      </c>
      <c r="F26" s="13" t="s">
        <v>16</v>
      </c>
      <c r="G26" s="13">
        <v>20</v>
      </c>
      <c r="H26" s="38">
        <v>67</v>
      </c>
      <c r="I26" s="38">
        <f>VLOOKUP(B26,[1]面试成绩215人!$B:$H,7,0)</f>
        <v>82.8</v>
      </c>
      <c r="J26" s="46">
        <v>76.48</v>
      </c>
      <c r="K26" s="38">
        <f>RANK(J26,$J$3:$J$60)</f>
        <v>24</v>
      </c>
      <c r="L26" s="45"/>
    </row>
    <row r="27" ht="20" hidden="1" customHeight="1" spans="1:12">
      <c r="A27" s="38">
        <v>25</v>
      </c>
      <c r="B27" s="13">
        <v>20210009</v>
      </c>
      <c r="C27" s="13" t="s">
        <v>63</v>
      </c>
      <c r="D27" s="13" t="s">
        <v>14</v>
      </c>
      <c r="E27" s="14" t="s">
        <v>64</v>
      </c>
      <c r="F27" s="13" t="s">
        <v>16</v>
      </c>
      <c r="G27" s="13">
        <v>20</v>
      </c>
      <c r="H27" s="38">
        <v>67.13</v>
      </c>
      <c r="I27" s="38">
        <f>VLOOKUP(B27,[1]面试成绩215人!$B:$H,7,0)</f>
        <v>82.6</v>
      </c>
      <c r="J27" s="46">
        <v>76.41</v>
      </c>
      <c r="K27" s="38">
        <f>RANK(J27,$J$3:$J$60)</f>
        <v>25</v>
      </c>
      <c r="L27" s="45"/>
    </row>
    <row r="28" ht="20" hidden="1" customHeight="1" spans="1:12">
      <c r="A28" s="38">
        <v>26</v>
      </c>
      <c r="B28" s="13">
        <v>20210023</v>
      </c>
      <c r="C28" s="13" t="s">
        <v>65</v>
      </c>
      <c r="D28" s="13" t="s">
        <v>66</v>
      </c>
      <c r="E28" s="14" t="s">
        <v>67</v>
      </c>
      <c r="F28" s="13" t="s">
        <v>16</v>
      </c>
      <c r="G28" s="13">
        <v>20</v>
      </c>
      <c r="H28" s="38">
        <v>71.13</v>
      </c>
      <c r="I28" s="38">
        <f>VLOOKUP(B28,[1]面试成绩215人!$B:$H,7,0)</f>
        <v>79.8</v>
      </c>
      <c r="J28" s="46">
        <v>76.33</v>
      </c>
      <c r="K28" s="38">
        <f>RANK(J28,$J$3:$J$60)</f>
        <v>26</v>
      </c>
      <c r="L28" s="45"/>
    </row>
    <row r="29" ht="20" hidden="1" customHeight="1" spans="1:12">
      <c r="A29" s="38">
        <v>27</v>
      </c>
      <c r="B29" s="13">
        <v>20210006</v>
      </c>
      <c r="C29" s="13" t="s">
        <v>68</v>
      </c>
      <c r="D29" s="13" t="s">
        <v>14</v>
      </c>
      <c r="E29" s="51" t="s">
        <v>69</v>
      </c>
      <c r="F29" s="13" t="s">
        <v>16</v>
      </c>
      <c r="G29" s="13">
        <v>20</v>
      </c>
      <c r="H29" s="38">
        <v>64.03</v>
      </c>
      <c r="I29" s="38">
        <f>VLOOKUP(B29,[1]面试成绩215人!$B:$H,7,0)</f>
        <v>84</v>
      </c>
      <c r="J29" s="46">
        <v>76.01</v>
      </c>
      <c r="K29" s="38">
        <f>RANK(J29,$J$3:$J$60)</f>
        <v>27</v>
      </c>
      <c r="L29" s="45"/>
    </row>
    <row r="30" ht="20" hidden="1" customHeight="1" spans="1:12">
      <c r="A30" s="38">
        <v>28</v>
      </c>
      <c r="B30" s="13">
        <v>20210053</v>
      </c>
      <c r="C30" s="13" t="s">
        <v>70</v>
      </c>
      <c r="D30" s="13" t="s">
        <v>14</v>
      </c>
      <c r="E30" s="51" t="s">
        <v>71</v>
      </c>
      <c r="F30" s="13" t="s">
        <v>16</v>
      </c>
      <c r="G30" s="13">
        <v>20</v>
      </c>
      <c r="H30" s="38">
        <v>59.76</v>
      </c>
      <c r="I30" s="38">
        <f>VLOOKUP(B30,[1]面试成绩215人!$B:$H,7,0)</f>
        <v>85.8</v>
      </c>
      <c r="J30" s="46">
        <v>75.38</v>
      </c>
      <c r="K30" s="38">
        <f>RANK(J30,$J$3:$J$60)</f>
        <v>28</v>
      </c>
      <c r="L30" s="45"/>
    </row>
    <row r="31" ht="20" hidden="1" customHeight="1" spans="1:12">
      <c r="A31" s="38">
        <v>29</v>
      </c>
      <c r="B31" s="13">
        <v>20210035</v>
      </c>
      <c r="C31" s="13" t="s">
        <v>72</v>
      </c>
      <c r="D31" s="13" t="s">
        <v>14</v>
      </c>
      <c r="E31" s="14" t="s">
        <v>73</v>
      </c>
      <c r="F31" s="13" t="s">
        <v>16</v>
      </c>
      <c r="G31" s="13">
        <v>20</v>
      </c>
      <c r="H31" s="38">
        <v>66.13</v>
      </c>
      <c r="I31" s="38">
        <f>VLOOKUP(B31,[1]面试成绩215人!$B:$H,7,0)</f>
        <v>80.7</v>
      </c>
      <c r="J31" s="46">
        <v>74.87</v>
      </c>
      <c r="K31" s="38">
        <f>RANK(J31,$J$3:$J$60)</f>
        <v>29</v>
      </c>
      <c r="L31" s="45"/>
    </row>
    <row r="32" ht="20" hidden="1" customHeight="1" spans="1:12">
      <c r="A32" s="38">
        <v>30</v>
      </c>
      <c r="B32" s="13">
        <v>20210041</v>
      </c>
      <c r="C32" s="13" t="s">
        <v>74</v>
      </c>
      <c r="D32" s="13" t="s">
        <v>66</v>
      </c>
      <c r="E32" s="51" t="s">
        <v>75</v>
      </c>
      <c r="F32" s="13" t="s">
        <v>16</v>
      </c>
      <c r="G32" s="13">
        <v>20</v>
      </c>
      <c r="H32" s="38">
        <v>62.16</v>
      </c>
      <c r="I32" s="38">
        <f>VLOOKUP(B32,[1]面试成绩215人!$B:$H,7,0)</f>
        <v>83.3</v>
      </c>
      <c r="J32" s="46">
        <v>74.84</v>
      </c>
      <c r="K32" s="38">
        <f>RANK(J32,$J$3:$J$60)</f>
        <v>30</v>
      </c>
      <c r="L32" s="45"/>
    </row>
    <row r="33" ht="20" hidden="1" customHeight="1" spans="1:12">
      <c r="A33" s="38">
        <v>31</v>
      </c>
      <c r="B33" s="13">
        <v>20210004</v>
      </c>
      <c r="C33" s="13" t="s">
        <v>76</v>
      </c>
      <c r="D33" s="13" t="s">
        <v>14</v>
      </c>
      <c r="E33" s="51" t="s">
        <v>77</v>
      </c>
      <c r="F33" s="13" t="s">
        <v>16</v>
      </c>
      <c r="G33" s="13">
        <v>20</v>
      </c>
      <c r="H33" s="38">
        <v>65.16</v>
      </c>
      <c r="I33" s="38">
        <f>VLOOKUP(B33,[1]面试成绩215人!$B:$H,7,0)</f>
        <v>81.2</v>
      </c>
      <c r="J33" s="46">
        <v>74.78</v>
      </c>
      <c r="K33" s="38">
        <f>RANK(J33,$J$3:$J$60)</f>
        <v>31</v>
      </c>
      <c r="L33" s="45"/>
    </row>
    <row r="34" ht="20" hidden="1" customHeight="1" spans="1:12">
      <c r="A34" s="38">
        <v>32</v>
      </c>
      <c r="B34" s="13">
        <v>20210038</v>
      </c>
      <c r="C34" s="13" t="s">
        <v>78</v>
      </c>
      <c r="D34" s="13" t="s">
        <v>14</v>
      </c>
      <c r="E34" s="51" t="s">
        <v>79</v>
      </c>
      <c r="F34" s="13" t="s">
        <v>16</v>
      </c>
      <c r="G34" s="13">
        <v>20</v>
      </c>
      <c r="H34" s="38">
        <v>62.83</v>
      </c>
      <c r="I34" s="38">
        <f>VLOOKUP(B34,[1]面试成绩215人!$B:$H,7,0)</f>
        <v>82.7</v>
      </c>
      <c r="J34" s="46">
        <v>74.75</v>
      </c>
      <c r="K34" s="38">
        <f>RANK(J34,$J$3:$J$60)</f>
        <v>32</v>
      </c>
      <c r="L34" s="45"/>
    </row>
    <row r="35" ht="20" hidden="1" customHeight="1" spans="1:12">
      <c r="A35" s="38">
        <v>33</v>
      </c>
      <c r="B35" s="13">
        <v>20210022</v>
      </c>
      <c r="C35" s="13" t="s">
        <v>80</v>
      </c>
      <c r="D35" s="13" t="s">
        <v>14</v>
      </c>
      <c r="E35" s="14" t="s">
        <v>81</v>
      </c>
      <c r="F35" s="13" t="s">
        <v>16</v>
      </c>
      <c r="G35" s="13">
        <v>20</v>
      </c>
      <c r="H35" s="38">
        <v>69.64</v>
      </c>
      <c r="I35" s="38">
        <f>VLOOKUP(B35,[1]面试成绩215人!$B:$H,7,0)</f>
        <v>77.8</v>
      </c>
      <c r="J35" s="46">
        <v>74.54</v>
      </c>
      <c r="K35" s="38">
        <f>RANK(J35,$J$3:$J$60)</f>
        <v>33</v>
      </c>
      <c r="L35" s="45"/>
    </row>
    <row r="36" ht="20" hidden="1" customHeight="1" spans="1:12">
      <c r="A36" s="38">
        <v>34</v>
      </c>
      <c r="B36" s="13">
        <v>20210024</v>
      </c>
      <c r="C36" s="13" t="s">
        <v>82</v>
      </c>
      <c r="D36" s="13" t="s">
        <v>14</v>
      </c>
      <c r="E36" s="51" t="s">
        <v>83</v>
      </c>
      <c r="F36" s="13" t="s">
        <v>16</v>
      </c>
      <c r="G36" s="13">
        <v>20</v>
      </c>
      <c r="H36" s="38">
        <v>63.97</v>
      </c>
      <c r="I36" s="38">
        <f>VLOOKUP(B36,[1]面试成绩215人!$B:$H,7,0)</f>
        <v>81.3</v>
      </c>
      <c r="J36" s="46">
        <v>74.37</v>
      </c>
      <c r="K36" s="38">
        <f>RANK(J36,$J$3:$J$60)</f>
        <v>34</v>
      </c>
      <c r="L36" s="45"/>
    </row>
    <row r="37" ht="20" hidden="1" customHeight="1" spans="1:12">
      <c r="A37" s="38">
        <v>35</v>
      </c>
      <c r="B37" s="13">
        <v>20210015</v>
      </c>
      <c r="C37" s="13" t="s">
        <v>84</v>
      </c>
      <c r="D37" s="13" t="s">
        <v>14</v>
      </c>
      <c r="E37" s="51" t="s">
        <v>85</v>
      </c>
      <c r="F37" s="13" t="s">
        <v>16</v>
      </c>
      <c r="G37" s="13">
        <v>20</v>
      </c>
      <c r="H37" s="38">
        <v>62.71</v>
      </c>
      <c r="I37" s="38">
        <f>VLOOKUP(B37,[1]面试成绩215人!$B:$H,7,0)</f>
        <v>81.3</v>
      </c>
      <c r="J37" s="46">
        <v>73.86</v>
      </c>
      <c r="K37" s="38">
        <f>RANK(J37,$J$3:$J$60)</f>
        <v>35</v>
      </c>
      <c r="L37" s="45"/>
    </row>
    <row r="38" ht="20" hidden="1" customHeight="1" spans="1:12">
      <c r="A38" s="38">
        <v>36</v>
      </c>
      <c r="B38" s="13">
        <v>20210013</v>
      </c>
      <c r="C38" s="13" t="s">
        <v>86</v>
      </c>
      <c r="D38" s="13" t="s">
        <v>14</v>
      </c>
      <c r="E38" s="51" t="s">
        <v>87</v>
      </c>
      <c r="F38" s="13" t="s">
        <v>16</v>
      </c>
      <c r="G38" s="13">
        <v>20</v>
      </c>
      <c r="H38" s="38">
        <v>61.22</v>
      </c>
      <c r="I38" s="38">
        <f>VLOOKUP(B38,[1]面试成绩215人!$B:$H,7,0)</f>
        <v>81.2</v>
      </c>
      <c r="J38" s="46">
        <v>73.21</v>
      </c>
      <c r="K38" s="38">
        <f>RANK(J38,$J$3:$J$60)</f>
        <v>36</v>
      </c>
      <c r="L38" s="45"/>
    </row>
    <row r="39" ht="20" hidden="1" customHeight="1" spans="1:12">
      <c r="A39" s="38">
        <v>37</v>
      </c>
      <c r="B39" s="13">
        <v>20210007</v>
      </c>
      <c r="C39" s="13" t="s">
        <v>88</v>
      </c>
      <c r="D39" s="13" t="s">
        <v>14</v>
      </c>
      <c r="E39" s="51" t="s">
        <v>89</v>
      </c>
      <c r="F39" s="13" t="s">
        <v>16</v>
      </c>
      <c r="G39" s="13">
        <v>20</v>
      </c>
      <c r="H39" s="38">
        <v>63.17</v>
      </c>
      <c r="I39" s="38">
        <f>VLOOKUP(B39,[1]面试成绩215人!$B:$H,7,0)</f>
        <v>79.8</v>
      </c>
      <c r="J39" s="46">
        <v>73.15</v>
      </c>
      <c r="K39" s="38">
        <f>RANK(J39,$J$3:$J$60)</f>
        <v>37</v>
      </c>
      <c r="L39" s="45"/>
    </row>
    <row r="40" ht="20" hidden="1" customHeight="1" spans="1:12">
      <c r="A40" s="38">
        <v>38</v>
      </c>
      <c r="B40" s="13">
        <v>20210046</v>
      </c>
      <c r="C40" s="13" t="s">
        <v>90</v>
      </c>
      <c r="D40" s="13" t="s">
        <v>14</v>
      </c>
      <c r="E40" s="14" t="s">
        <v>91</v>
      </c>
      <c r="F40" s="13" t="s">
        <v>16</v>
      </c>
      <c r="G40" s="13">
        <v>20</v>
      </c>
      <c r="H40" s="38">
        <v>61.81</v>
      </c>
      <c r="I40" s="38">
        <f>VLOOKUP(B40,[1]面试成绩215人!$B:$H,7,0)</f>
        <v>80.6</v>
      </c>
      <c r="J40" s="46">
        <v>73.08</v>
      </c>
      <c r="K40" s="38">
        <f>RANK(J40,$J$3:$J$60)</f>
        <v>38</v>
      </c>
      <c r="L40" s="45"/>
    </row>
    <row r="41" ht="20" hidden="1" customHeight="1" spans="1:12">
      <c r="A41" s="38">
        <v>39</v>
      </c>
      <c r="B41" s="13">
        <v>20210062</v>
      </c>
      <c r="C41" s="13" t="s">
        <v>92</v>
      </c>
      <c r="D41" s="13" t="s">
        <v>14</v>
      </c>
      <c r="E41" s="51" t="s">
        <v>93</v>
      </c>
      <c r="F41" s="13" t="s">
        <v>16</v>
      </c>
      <c r="G41" s="13">
        <v>20</v>
      </c>
      <c r="H41" s="38">
        <v>64.46</v>
      </c>
      <c r="I41" s="38">
        <f>VLOOKUP(B41,[1]面试成绩215人!$B:$H,7,0)</f>
        <v>78.8</v>
      </c>
      <c r="J41" s="46">
        <v>73.06</v>
      </c>
      <c r="K41" s="38">
        <f>RANK(J41,$J$3:$J$60)</f>
        <v>39</v>
      </c>
      <c r="L41" s="45"/>
    </row>
    <row r="42" ht="20" hidden="1" customHeight="1" spans="1:12">
      <c r="A42" s="38">
        <v>40</v>
      </c>
      <c r="B42" s="13">
        <v>20210049</v>
      </c>
      <c r="C42" s="13" t="s">
        <v>94</v>
      </c>
      <c r="D42" s="13" t="s">
        <v>66</v>
      </c>
      <c r="E42" s="51" t="s">
        <v>95</v>
      </c>
      <c r="F42" s="13" t="s">
        <v>16</v>
      </c>
      <c r="G42" s="13">
        <v>20</v>
      </c>
      <c r="H42" s="38">
        <v>62.8</v>
      </c>
      <c r="I42" s="38">
        <f>VLOOKUP(B42,[1]面试成绩215人!$B:$H,7,0)</f>
        <v>79.6</v>
      </c>
      <c r="J42" s="46">
        <v>72.88</v>
      </c>
      <c r="K42" s="38">
        <f>RANK(J42,$J$3:$J$60)</f>
        <v>40</v>
      </c>
      <c r="L42" s="45"/>
    </row>
    <row r="43" ht="20" hidden="1" customHeight="1" spans="1:12">
      <c r="A43" s="38">
        <v>41</v>
      </c>
      <c r="B43" s="13">
        <v>20210033</v>
      </c>
      <c r="C43" s="39" t="s">
        <v>96</v>
      </c>
      <c r="D43" s="39" t="s">
        <v>14</v>
      </c>
      <c r="E43" s="52" t="s">
        <v>97</v>
      </c>
      <c r="F43" s="13" t="s">
        <v>16</v>
      </c>
      <c r="G43" s="13">
        <v>20</v>
      </c>
      <c r="H43" s="38">
        <v>59.63</v>
      </c>
      <c r="I43" s="38">
        <f>VLOOKUP(B43,[1]面试成绩215人!$B:$H,7,0)</f>
        <v>80</v>
      </c>
      <c r="J43" s="46">
        <v>71.85</v>
      </c>
      <c r="K43" s="38">
        <f>RANK(J43,$J$3:$J$60)</f>
        <v>41</v>
      </c>
      <c r="L43" s="45"/>
    </row>
    <row r="44" ht="20" hidden="1" customHeight="1" spans="1:12">
      <c r="A44" s="38">
        <v>42</v>
      </c>
      <c r="B44" s="13">
        <v>20210052</v>
      </c>
      <c r="C44" s="13" t="s">
        <v>98</v>
      </c>
      <c r="D44" s="13" t="s">
        <v>14</v>
      </c>
      <c r="E44" s="51" t="s">
        <v>99</v>
      </c>
      <c r="F44" s="13" t="s">
        <v>16</v>
      </c>
      <c r="G44" s="13">
        <v>20</v>
      </c>
      <c r="H44" s="38">
        <v>61.54</v>
      </c>
      <c r="I44" s="38">
        <f>VLOOKUP(B44,[1]面试成绩215人!$B:$H,7,0)</f>
        <v>78.4</v>
      </c>
      <c r="J44" s="46">
        <v>71.66</v>
      </c>
      <c r="K44" s="38">
        <f>RANK(J44,$J$3:$J$60)</f>
        <v>42</v>
      </c>
      <c r="L44" s="45"/>
    </row>
    <row r="45" ht="20" hidden="1" customHeight="1" spans="1:12">
      <c r="A45" s="38">
        <v>43</v>
      </c>
      <c r="B45" s="13">
        <v>20210045</v>
      </c>
      <c r="C45" s="13" t="s">
        <v>100</v>
      </c>
      <c r="D45" s="13" t="s">
        <v>14</v>
      </c>
      <c r="E45" s="51" t="s">
        <v>101</v>
      </c>
      <c r="F45" s="13" t="s">
        <v>16</v>
      </c>
      <c r="G45" s="13">
        <v>20</v>
      </c>
      <c r="H45" s="38">
        <v>60.84</v>
      </c>
      <c r="I45" s="38">
        <f>VLOOKUP(B45,[1]面试成绩215人!$B:$H,7,0)</f>
        <v>78.6</v>
      </c>
      <c r="J45" s="46">
        <v>71.5</v>
      </c>
      <c r="K45" s="38">
        <f>RANK(J45,$J$3:$J$60)</f>
        <v>43</v>
      </c>
      <c r="L45" s="45"/>
    </row>
    <row r="46" ht="20" hidden="1" customHeight="1" spans="1:12">
      <c r="A46" s="38">
        <v>44</v>
      </c>
      <c r="B46" s="13">
        <v>20210054</v>
      </c>
      <c r="C46" s="13" t="s">
        <v>102</v>
      </c>
      <c r="D46" s="13" t="s">
        <v>14</v>
      </c>
      <c r="E46" s="51" t="s">
        <v>103</v>
      </c>
      <c r="F46" s="13" t="s">
        <v>16</v>
      </c>
      <c r="G46" s="13">
        <v>20</v>
      </c>
      <c r="H46" s="38">
        <v>64.46</v>
      </c>
      <c r="I46" s="38">
        <f>VLOOKUP(B46,[1]面试成绩215人!$B:$H,7,0)</f>
        <v>75.4</v>
      </c>
      <c r="J46" s="46">
        <v>71.02</v>
      </c>
      <c r="K46" s="38">
        <f>RANK(J46,$J$3:$J$60)</f>
        <v>44</v>
      </c>
      <c r="L46" s="45"/>
    </row>
    <row r="47" ht="20" hidden="1" customHeight="1" spans="1:12">
      <c r="A47" s="38">
        <v>45</v>
      </c>
      <c r="B47" s="13">
        <v>20210014</v>
      </c>
      <c r="C47" s="13" t="s">
        <v>104</v>
      </c>
      <c r="D47" s="13" t="s">
        <v>66</v>
      </c>
      <c r="E47" s="51" t="s">
        <v>105</v>
      </c>
      <c r="F47" s="13" t="s">
        <v>16</v>
      </c>
      <c r="G47" s="13">
        <v>20</v>
      </c>
      <c r="H47" s="38">
        <v>60.72</v>
      </c>
      <c r="I47" s="38">
        <f>VLOOKUP(B47,[1]面试成绩215人!$B:$H,7,0)</f>
        <v>77.8</v>
      </c>
      <c r="J47" s="46">
        <v>70.97</v>
      </c>
      <c r="K47" s="38">
        <f>RANK(J47,$J$3:$J$60)</f>
        <v>45</v>
      </c>
      <c r="L47" s="45"/>
    </row>
    <row r="48" ht="20" hidden="1" customHeight="1" spans="1:12">
      <c r="A48" s="38">
        <v>46</v>
      </c>
      <c r="B48" s="13">
        <v>20210051</v>
      </c>
      <c r="C48" s="13" t="s">
        <v>106</v>
      </c>
      <c r="D48" s="13" t="s">
        <v>14</v>
      </c>
      <c r="E48" s="51" t="s">
        <v>107</v>
      </c>
      <c r="F48" s="13" t="s">
        <v>16</v>
      </c>
      <c r="G48" s="13">
        <v>20</v>
      </c>
      <c r="H48" s="38">
        <v>56.87</v>
      </c>
      <c r="I48" s="38">
        <f>VLOOKUP(B48,[1]面试成绩215人!$B:$H,7,0)</f>
        <v>80.2</v>
      </c>
      <c r="J48" s="46">
        <v>70.87</v>
      </c>
      <c r="K48" s="38">
        <f>RANK(J48,$J$3:$J$60)</f>
        <v>46</v>
      </c>
      <c r="L48" s="45"/>
    </row>
    <row r="49" ht="20" hidden="1" customHeight="1" spans="1:12">
      <c r="A49" s="38">
        <v>47</v>
      </c>
      <c r="B49" s="13">
        <v>20210055</v>
      </c>
      <c r="C49" s="13" t="s">
        <v>108</v>
      </c>
      <c r="D49" s="13" t="s">
        <v>14</v>
      </c>
      <c r="E49" s="51" t="s">
        <v>109</v>
      </c>
      <c r="F49" s="13" t="s">
        <v>16</v>
      </c>
      <c r="G49" s="13">
        <v>20</v>
      </c>
      <c r="H49" s="38">
        <v>55.12</v>
      </c>
      <c r="I49" s="38">
        <f>VLOOKUP(B49,[1]面试成绩215人!$B:$H,7,0)</f>
        <v>80.6</v>
      </c>
      <c r="J49" s="46">
        <v>70.41</v>
      </c>
      <c r="K49" s="38">
        <f>RANK(J49,$J$3:$J$60)</f>
        <v>47</v>
      </c>
      <c r="L49" s="45"/>
    </row>
    <row r="50" ht="20" hidden="1" customHeight="1" spans="1:12">
      <c r="A50" s="38">
        <v>48</v>
      </c>
      <c r="B50" s="13">
        <v>20210021</v>
      </c>
      <c r="C50" s="13" t="s">
        <v>110</v>
      </c>
      <c r="D50" s="13" t="s">
        <v>14</v>
      </c>
      <c r="E50" s="51" t="s">
        <v>111</v>
      </c>
      <c r="F50" s="13" t="s">
        <v>16</v>
      </c>
      <c r="G50" s="13">
        <v>20</v>
      </c>
      <c r="H50" s="38">
        <v>55.24</v>
      </c>
      <c r="I50" s="38">
        <f>VLOOKUP(B50,[1]面试成绩215人!$B:$H,7,0)</f>
        <v>77.8</v>
      </c>
      <c r="J50" s="46">
        <v>68.78</v>
      </c>
      <c r="K50" s="38">
        <f>RANK(J50,$J$3:$J$60)</f>
        <v>48</v>
      </c>
      <c r="L50" s="45"/>
    </row>
    <row r="51" ht="20" hidden="1" customHeight="1" spans="1:12">
      <c r="A51" s="38">
        <v>49</v>
      </c>
      <c r="B51" s="13">
        <v>20210029</v>
      </c>
      <c r="C51" s="13" t="s">
        <v>112</v>
      </c>
      <c r="D51" s="13" t="s">
        <v>14</v>
      </c>
      <c r="E51" s="51" t="s">
        <v>113</v>
      </c>
      <c r="F51" s="13" t="s">
        <v>16</v>
      </c>
      <c r="G51" s="13">
        <v>20</v>
      </c>
      <c r="H51" s="38">
        <v>56</v>
      </c>
      <c r="I51" s="38">
        <f>VLOOKUP(B51,[1]面试成绩215人!$B:$H,7,0)</f>
        <v>76.2</v>
      </c>
      <c r="J51" s="46">
        <v>68.12</v>
      </c>
      <c r="K51" s="38">
        <f>RANK(J51,$J$3:$J$60)</f>
        <v>49</v>
      </c>
      <c r="L51" s="45"/>
    </row>
    <row r="52" ht="20" hidden="1" customHeight="1" spans="1:12">
      <c r="A52" s="38">
        <v>50</v>
      </c>
      <c r="B52" s="13">
        <v>20210010</v>
      </c>
      <c r="C52" s="13" t="s">
        <v>114</v>
      </c>
      <c r="D52" s="13" t="s">
        <v>14</v>
      </c>
      <c r="E52" s="51" t="s">
        <v>115</v>
      </c>
      <c r="F52" s="13" t="s">
        <v>16</v>
      </c>
      <c r="G52" s="13">
        <v>20</v>
      </c>
      <c r="H52" s="38">
        <v>58.96</v>
      </c>
      <c r="I52" s="38">
        <f>VLOOKUP(B52,[1]面试成绩215人!$B:$H,7,0)</f>
        <v>72.9</v>
      </c>
      <c r="J52" s="46">
        <v>67.32</v>
      </c>
      <c r="K52" s="38">
        <f>RANK(J52,$J$3:$J$60)</f>
        <v>50</v>
      </c>
      <c r="L52" s="45"/>
    </row>
    <row r="53" ht="20" hidden="1" customHeight="1" spans="1:12">
      <c r="A53" s="38">
        <v>51</v>
      </c>
      <c r="B53" s="13">
        <v>20210037</v>
      </c>
      <c r="C53" s="13" t="s">
        <v>116</v>
      </c>
      <c r="D53" s="13" t="s">
        <v>66</v>
      </c>
      <c r="E53" s="51" t="s">
        <v>117</v>
      </c>
      <c r="F53" s="13" t="s">
        <v>16</v>
      </c>
      <c r="G53" s="13">
        <v>20</v>
      </c>
      <c r="H53" s="38">
        <v>56.94</v>
      </c>
      <c r="I53" s="38">
        <f>VLOOKUP(B53,[1]面试成绩215人!$B:$H,7,0)</f>
        <v>71.4</v>
      </c>
      <c r="J53" s="46">
        <v>65.62</v>
      </c>
      <c r="K53" s="38">
        <f>RANK(J53,$J$3:$J$60)</f>
        <v>51</v>
      </c>
      <c r="L53" s="45"/>
    </row>
    <row r="54" ht="20" customHeight="1" spans="1:12">
      <c r="A54" s="38">
        <v>52</v>
      </c>
      <c r="B54" s="13">
        <v>20210044</v>
      </c>
      <c r="C54" s="13" t="s">
        <v>118</v>
      </c>
      <c r="D54" s="13" t="s">
        <v>14</v>
      </c>
      <c r="E54" s="14" t="s">
        <v>119</v>
      </c>
      <c r="F54" s="13" t="s">
        <v>16</v>
      </c>
      <c r="G54" s="13">
        <v>20</v>
      </c>
      <c r="H54" s="38">
        <v>71.14</v>
      </c>
      <c r="I54" s="38"/>
      <c r="J54" s="46"/>
      <c r="K54" s="38"/>
      <c r="L54" s="45" t="s">
        <v>120</v>
      </c>
    </row>
    <row r="55" ht="20" customHeight="1" spans="1:12">
      <c r="A55" s="38">
        <v>53</v>
      </c>
      <c r="B55" s="13">
        <v>20210058</v>
      </c>
      <c r="C55" s="13" t="s">
        <v>121</v>
      </c>
      <c r="D55" s="13" t="s">
        <v>14</v>
      </c>
      <c r="E55" s="51" t="s">
        <v>122</v>
      </c>
      <c r="F55" s="13" t="s">
        <v>16</v>
      </c>
      <c r="G55" s="13">
        <v>20</v>
      </c>
      <c r="H55" s="38">
        <v>64.2</v>
      </c>
      <c r="I55" s="38"/>
      <c r="J55" s="46"/>
      <c r="K55" s="38"/>
      <c r="L55" s="45" t="s">
        <v>120</v>
      </c>
    </row>
    <row r="56" ht="20" customHeight="1" spans="1:12">
      <c r="A56" s="38">
        <v>54</v>
      </c>
      <c r="B56" s="13">
        <v>20210036</v>
      </c>
      <c r="C56" s="13" t="s">
        <v>123</v>
      </c>
      <c r="D56" s="13" t="s">
        <v>14</v>
      </c>
      <c r="E56" s="51" t="s">
        <v>124</v>
      </c>
      <c r="F56" s="13" t="s">
        <v>16</v>
      </c>
      <c r="G56" s="13">
        <v>20</v>
      </c>
      <c r="H56" s="38">
        <v>63.36</v>
      </c>
      <c r="I56" s="38"/>
      <c r="J56" s="46"/>
      <c r="K56" s="38"/>
      <c r="L56" s="45" t="s">
        <v>120</v>
      </c>
    </row>
    <row r="57" ht="20" customHeight="1" spans="1:12">
      <c r="A57" s="38">
        <v>55</v>
      </c>
      <c r="B57" s="13">
        <v>20210030</v>
      </c>
      <c r="C57" s="13" t="s">
        <v>125</v>
      </c>
      <c r="D57" s="13" t="s">
        <v>14</v>
      </c>
      <c r="E57" s="51" t="s">
        <v>126</v>
      </c>
      <c r="F57" s="13" t="s">
        <v>16</v>
      </c>
      <c r="G57" s="13">
        <v>20</v>
      </c>
      <c r="H57" s="38">
        <v>62.1</v>
      </c>
      <c r="I57" s="38"/>
      <c r="J57" s="46"/>
      <c r="K57" s="38"/>
      <c r="L57" s="45" t="s">
        <v>120</v>
      </c>
    </row>
    <row r="58" ht="20" customHeight="1" spans="1:12">
      <c r="A58" s="38">
        <v>56</v>
      </c>
      <c r="B58" s="13">
        <v>20210050</v>
      </c>
      <c r="C58" s="13" t="s">
        <v>127</v>
      </c>
      <c r="D58" s="13" t="s">
        <v>14</v>
      </c>
      <c r="E58" s="51" t="s">
        <v>128</v>
      </c>
      <c r="F58" s="13" t="s">
        <v>16</v>
      </c>
      <c r="G58" s="13">
        <v>20</v>
      </c>
      <c r="H58" s="38">
        <v>59.25</v>
      </c>
      <c r="I58" s="38"/>
      <c r="J58" s="46"/>
      <c r="K58" s="38"/>
      <c r="L58" s="45" t="s">
        <v>120</v>
      </c>
    </row>
    <row r="59" ht="20" customHeight="1" spans="1:12">
      <c r="A59" s="38">
        <v>57</v>
      </c>
      <c r="B59" s="13">
        <v>20210019</v>
      </c>
      <c r="C59" s="13" t="s">
        <v>129</v>
      </c>
      <c r="D59" s="13" t="s">
        <v>14</v>
      </c>
      <c r="E59" s="14" t="s">
        <v>130</v>
      </c>
      <c r="F59" s="13" t="s">
        <v>16</v>
      </c>
      <c r="G59" s="13">
        <v>20</v>
      </c>
      <c r="H59" s="38">
        <v>58.19</v>
      </c>
      <c r="I59" s="38"/>
      <c r="J59" s="46"/>
      <c r="K59" s="38"/>
      <c r="L59" s="45" t="s">
        <v>120</v>
      </c>
    </row>
    <row r="60" ht="20" customHeight="1" spans="1:12">
      <c r="A60" s="41">
        <v>58</v>
      </c>
      <c r="B60" s="16">
        <v>20210002</v>
      </c>
      <c r="C60" s="16" t="s">
        <v>131</v>
      </c>
      <c r="D60" s="16" t="s">
        <v>14</v>
      </c>
      <c r="E60" s="17" t="s">
        <v>132</v>
      </c>
      <c r="F60" s="16" t="s">
        <v>16</v>
      </c>
      <c r="G60" s="16">
        <v>20</v>
      </c>
      <c r="H60" s="41">
        <v>46.71</v>
      </c>
      <c r="I60" s="41"/>
      <c r="J60" s="47"/>
      <c r="K60" s="41"/>
      <c r="L60" s="48" t="s">
        <v>120</v>
      </c>
    </row>
    <row r="61" ht="20" hidden="1" customHeight="1" spans="1:12">
      <c r="A61" s="42">
        <v>59</v>
      </c>
      <c r="B61" s="19">
        <v>20210092</v>
      </c>
      <c r="C61" s="19" t="s">
        <v>133</v>
      </c>
      <c r="D61" s="19" t="s">
        <v>14</v>
      </c>
      <c r="E61" s="53" t="s">
        <v>134</v>
      </c>
      <c r="F61" s="19" t="s">
        <v>135</v>
      </c>
      <c r="G61" s="19">
        <v>19</v>
      </c>
      <c r="H61" s="42">
        <v>77.98</v>
      </c>
      <c r="I61" s="42">
        <f>VLOOKUP(B61,[1]面试成绩215人!$B:$H,7,0)</f>
        <v>85</v>
      </c>
      <c r="J61" s="49">
        <v>82.19</v>
      </c>
      <c r="K61" s="42">
        <f t="shared" ref="K61:K92" si="0">RANK(J61,$J$61:$J$94)</f>
        <v>1</v>
      </c>
      <c r="L61" s="50"/>
    </row>
    <row r="62" ht="20" hidden="1" customHeight="1" spans="1:12">
      <c r="A62" s="38">
        <v>60</v>
      </c>
      <c r="B62" s="13">
        <v>20210067</v>
      </c>
      <c r="C62" s="13" t="s">
        <v>136</v>
      </c>
      <c r="D62" s="13" t="s">
        <v>14</v>
      </c>
      <c r="E62" s="51" t="s">
        <v>137</v>
      </c>
      <c r="F62" s="13" t="s">
        <v>135</v>
      </c>
      <c r="G62" s="13">
        <v>19</v>
      </c>
      <c r="H62" s="38">
        <v>76.43</v>
      </c>
      <c r="I62" s="38">
        <f>VLOOKUP(B62,[1]面试成绩215人!$B:$H,7,0)</f>
        <v>85.68</v>
      </c>
      <c r="J62" s="46">
        <v>81.98</v>
      </c>
      <c r="K62" s="38">
        <f t="shared" si="0"/>
        <v>2</v>
      </c>
      <c r="L62" s="45"/>
    </row>
    <row r="63" ht="20" hidden="1" customHeight="1" spans="1:12">
      <c r="A63" s="38">
        <v>61</v>
      </c>
      <c r="B63" s="13">
        <v>20210091</v>
      </c>
      <c r="C63" s="13" t="s">
        <v>138</v>
      </c>
      <c r="D63" s="13" t="s">
        <v>14</v>
      </c>
      <c r="E63" s="51" t="s">
        <v>139</v>
      </c>
      <c r="F63" s="13" t="s">
        <v>135</v>
      </c>
      <c r="G63" s="13">
        <v>19</v>
      </c>
      <c r="H63" s="38">
        <v>70.35</v>
      </c>
      <c r="I63" s="38">
        <f>VLOOKUP(B63,[1]面试成绩215人!$B:$H,7,0)</f>
        <v>88.8</v>
      </c>
      <c r="J63" s="46">
        <v>81.42</v>
      </c>
      <c r="K63" s="38">
        <f t="shared" si="0"/>
        <v>3</v>
      </c>
      <c r="L63" s="45"/>
    </row>
    <row r="64" ht="20" hidden="1" customHeight="1" spans="1:12">
      <c r="A64" s="38">
        <v>62</v>
      </c>
      <c r="B64" s="13">
        <v>20210097</v>
      </c>
      <c r="C64" s="13" t="s">
        <v>140</v>
      </c>
      <c r="D64" s="13" t="s">
        <v>14</v>
      </c>
      <c r="E64" s="51" t="s">
        <v>141</v>
      </c>
      <c r="F64" s="13" t="s">
        <v>135</v>
      </c>
      <c r="G64" s="13">
        <v>19</v>
      </c>
      <c r="H64" s="38">
        <v>73.15</v>
      </c>
      <c r="I64" s="38">
        <f>VLOOKUP(B64,[1]面试成绩215人!$B:$H,7,0)</f>
        <v>86.34</v>
      </c>
      <c r="J64" s="46">
        <v>81.06</v>
      </c>
      <c r="K64" s="38">
        <f t="shared" si="0"/>
        <v>4</v>
      </c>
      <c r="L64" s="45"/>
    </row>
    <row r="65" ht="20" hidden="1" customHeight="1" spans="1:12">
      <c r="A65" s="38">
        <v>63</v>
      </c>
      <c r="B65" s="13">
        <v>20210085</v>
      </c>
      <c r="C65" s="13" t="s">
        <v>142</v>
      </c>
      <c r="D65" s="13" t="s">
        <v>14</v>
      </c>
      <c r="E65" s="51" t="s">
        <v>143</v>
      </c>
      <c r="F65" s="13" t="s">
        <v>135</v>
      </c>
      <c r="G65" s="13">
        <v>19</v>
      </c>
      <c r="H65" s="38">
        <v>71.76</v>
      </c>
      <c r="I65" s="38">
        <f>VLOOKUP(B65,[1]面试成绩215人!$B:$H,7,0)</f>
        <v>87.1</v>
      </c>
      <c r="J65" s="46">
        <v>80.96</v>
      </c>
      <c r="K65" s="38">
        <f t="shared" si="0"/>
        <v>5</v>
      </c>
      <c r="L65" s="45"/>
    </row>
    <row r="66" ht="20" hidden="1" customHeight="1" spans="1:12">
      <c r="A66" s="38">
        <v>64</v>
      </c>
      <c r="B66" s="13">
        <v>20210063</v>
      </c>
      <c r="C66" s="13" t="s">
        <v>144</v>
      </c>
      <c r="D66" s="13" t="s">
        <v>14</v>
      </c>
      <c r="E66" s="51" t="s">
        <v>145</v>
      </c>
      <c r="F66" s="13" t="s">
        <v>135</v>
      </c>
      <c r="G66" s="13">
        <v>19</v>
      </c>
      <c r="H66" s="38">
        <v>67.14</v>
      </c>
      <c r="I66" s="38">
        <f>VLOOKUP(B66,[1]面试成绩215人!$B:$H,7,0)</f>
        <v>87.66</v>
      </c>
      <c r="J66" s="46">
        <v>79.45</v>
      </c>
      <c r="K66" s="38">
        <f t="shared" si="0"/>
        <v>6</v>
      </c>
      <c r="L66" s="45"/>
    </row>
    <row r="67" ht="20" hidden="1" customHeight="1" spans="1:12">
      <c r="A67" s="38">
        <v>65</v>
      </c>
      <c r="B67" s="13">
        <v>20210081</v>
      </c>
      <c r="C67" s="13" t="s">
        <v>146</v>
      </c>
      <c r="D67" s="13" t="s">
        <v>14</v>
      </c>
      <c r="E67" s="51" t="s">
        <v>147</v>
      </c>
      <c r="F67" s="13" t="s">
        <v>135</v>
      </c>
      <c r="G67" s="13">
        <v>19</v>
      </c>
      <c r="H67" s="38">
        <v>67.65</v>
      </c>
      <c r="I67" s="38">
        <f>VLOOKUP(B67,[1]面试成绩215人!$B:$H,7,0)</f>
        <v>86.76</v>
      </c>
      <c r="J67" s="46">
        <v>79.12</v>
      </c>
      <c r="K67" s="38">
        <f t="shared" si="0"/>
        <v>7</v>
      </c>
      <c r="L67" s="45"/>
    </row>
    <row r="68" ht="20" hidden="1" customHeight="1" spans="1:12">
      <c r="A68" s="38">
        <v>66</v>
      </c>
      <c r="B68" s="13">
        <v>20210087</v>
      </c>
      <c r="C68" s="13" t="s">
        <v>148</v>
      </c>
      <c r="D68" s="13" t="s">
        <v>14</v>
      </c>
      <c r="E68" s="14" t="s">
        <v>149</v>
      </c>
      <c r="F68" s="13" t="s">
        <v>135</v>
      </c>
      <c r="G68" s="13">
        <v>19</v>
      </c>
      <c r="H68" s="38">
        <v>70.24</v>
      </c>
      <c r="I68" s="38">
        <f>VLOOKUP(B68,[1]面试成绩215人!$B:$H,7,0)</f>
        <v>84.92</v>
      </c>
      <c r="J68" s="46">
        <v>79.05</v>
      </c>
      <c r="K68" s="38">
        <f t="shared" si="0"/>
        <v>8</v>
      </c>
      <c r="L68" s="45"/>
    </row>
    <row r="69" ht="20" hidden="1" customHeight="1" spans="1:12">
      <c r="A69" s="38">
        <v>67</v>
      </c>
      <c r="B69" s="13">
        <v>20210074</v>
      </c>
      <c r="C69" s="13" t="s">
        <v>150</v>
      </c>
      <c r="D69" s="13" t="s">
        <v>14</v>
      </c>
      <c r="E69" s="51" t="s">
        <v>151</v>
      </c>
      <c r="F69" s="13" t="s">
        <v>135</v>
      </c>
      <c r="G69" s="13">
        <v>19</v>
      </c>
      <c r="H69" s="38">
        <v>66.67</v>
      </c>
      <c r="I69" s="38">
        <f>VLOOKUP(B69,[1]面试成绩215人!$B:$H,7,0)</f>
        <v>87.3</v>
      </c>
      <c r="J69" s="46">
        <v>79.05</v>
      </c>
      <c r="K69" s="38">
        <f t="shared" si="0"/>
        <v>8</v>
      </c>
      <c r="L69" s="45"/>
    </row>
    <row r="70" ht="20" hidden="1" customHeight="1" spans="1:12">
      <c r="A70" s="38">
        <v>68</v>
      </c>
      <c r="B70" s="13">
        <v>20210094</v>
      </c>
      <c r="C70" s="13" t="s">
        <v>152</v>
      </c>
      <c r="D70" s="13" t="s">
        <v>14</v>
      </c>
      <c r="E70" s="51" t="s">
        <v>153</v>
      </c>
      <c r="F70" s="13" t="s">
        <v>135</v>
      </c>
      <c r="G70" s="13">
        <v>19</v>
      </c>
      <c r="H70" s="38">
        <v>71.56</v>
      </c>
      <c r="I70" s="38">
        <f>VLOOKUP(B70,[1]面试成绩215人!$B:$H,7,0)</f>
        <v>83.48</v>
      </c>
      <c r="J70" s="46">
        <v>78.71</v>
      </c>
      <c r="K70" s="38">
        <f t="shared" si="0"/>
        <v>10</v>
      </c>
      <c r="L70" s="45"/>
    </row>
    <row r="71" ht="20" hidden="1" customHeight="1" spans="1:12">
      <c r="A71" s="38">
        <v>69</v>
      </c>
      <c r="B71" s="13">
        <v>20210095</v>
      </c>
      <c r="C71" s="13" t="s">
        <v>154</v>
      </c>
      <c r="D71" s="13" t="s">
        <v>14</v>
      </c>
      <c r="E71" s="51" t="s">
        <v>155</v>
      </c>
      <c r="F71" s="13" t="s">
        <v>135</v>
      </c>
      <c r="G71" s="13">
        <v>19</v>
      </c>
      <c r="H71" s="38">
        <v>66.45</v>
      </c>
      <c r="I71" s="38">
        <f>VLOOKUP(B71,[1]面试成绩215人!$B:$H,7,0)</f>
        <v>86.8</v>
      </c>
      <c r="J71" s="46">
        <v>78.66</v>
      </c>
      <c r="K71" s="38">
        <f t="shared" si="0"/>
        <v>11</v>
      </c>
      <c r="L71" s="45"/>
    </row>
    <row r="72" ht="20" hidden="1" customHeight="1" spans="1:12">
      <c r="A72" s="38">
        <v>70</v>
      </c>
      <c r="B72" s="13">
        <v>20210080</v>
      </c>
      <c r="C72" s="13" t="s">
        <v>156</v>
      </c>
      <c r="D72" s="13" t="s">
        <v>14</v>
      </c>
      <c r="E72" s="51" t="s">
        <v>157</v>
      </c>
      <c r="F72" s="13" t="s">
        <v>135</v>
      </c>
      <c r="G72" s="13">
        <v>19</v>
      </c>
      <c r="H72" s="38">
        <v>66.22</v>
      </c>
      <c r="I72" s="38">
        <f>VLOOKUP(B72,[1]面试成绩215人!$B:$H,7,0)</f>
        <v>86.78</v>
      </c>
      <c r="J72" s="46">
        <v>78.56</v>
      </c>
      <c r="K72" s="38">
        <f t="shared" si="0"/>
        <v>12</v>
      </c>
      <c r="L72" s="45"/>
    </row>
    <row r="73" ht="20" hidden="1" customHeight="1" spans="1:12">
      <c r="A73" s="38">
        <v>71</v>
      </c>
      <c r="B73" s="13">
        <v>20210089</v>
      </c>
      <c r="C73" s="13" t="s">
        <v>158</v>
      </c>
      <c r="D73" s="13" t="s">
        <v>66</v>
      </c>
      <c r="E73" s="51" t="s">
        <v>159</v>
      </c>
      <c r="F73" s="13" t="s">
        <v>135</v>
      </c>
      <c r="G73" s="13">
        <v>19</v>
      </c>
      <c r="H73" s="38">
        <v>76.24</v>
      </c>
      <c r="I73" s="38">
        <f>VLOOKUP(B73,[1]面试成绩215人!$B:$H,7,0)</f>
        <v>79.9</v>
      </c>
      <c r="J73" s="46">
        <v>78.44</v>
      </c>
      <c r="K73" s="38">
        <f t="shared" si="0"/>
        <v>13</v>
      </c>
      <c r="L73" s="45"/>
    </row>
    <row r="74" ht="20" hidden="1" customHeight="1" spans="1:12">
      <c r="A74" s="38">
        <v>72</v>
      </c>
      <c r="B74" s="13">
        <v>20210083</v>
      </c>
      <c r="C74" s="13" t="s">
        <v>160</v>
      </c>
      <c r="D74" s="13" t="s">
        <v>14</v>
      </c>
      <c r="E74" s="51" t="s">
        <v>161</v>
      </c>
      <c r="F74" s="13" t="s">
        <v>135</v>
      </c>
      <c r="G74" s="13">
        <v>19</v>
      </c>
      <c r="H74" s="38">
        <v>74.59</v>
      </c>
      <c r="I74" s="38">
        <f>VLOOKUP(B74,[1]面试成绩215人!$B:$H,7,0)</f>
        <v>80.64</v>
      </c>
      <c r="J74" s="46">
        <v>78.22</v>
      </c>
      <c r="K74" s="38">
        <f t="shared" si="0"/>
        <v>14</v>
      </c>
      <c r="L74" s="45"/>
    </row>
    <row r="75" ht="20" hidden="1" customHeight="1" spans="1:12">
      <c r="A75" s="38">
        <v>73</v>
      </c>
      <c r="B75" s="13">
        <v>20210077</v>
      </c>
      <c r="C75" s="13" t="s">
        <v>162</v>
      </c>
      <c r="D75" s="13" t="s">
        <v>14</v>
      </c>
      <c r="E75" s="51" t="s">
        <v>163</v>
      </c>
      <c r="F75" s="13" t="s">
        <v>135</v>
      </c>
      <c r="G75" s="13">
        <v>19</v>
      </c>
      <c r="H75" s="38">
        <v>67.62</v>
      </c>
      <c r="I75" s="38">
        <f>VLOOKUP(B75,[1]面试成绩215人!$B:$H,7,0)</f>
        <v>84.8</v>
      </c>
      <c r="J75" s="46">
        <v>77.93</v>
      </c>
      <c r="K75" s="38">
        <f t="shared" si="0"/>
        <v>15</v>
      </c>
      <c r="L75" s="45"/>
    </row>
    <row r="76" ht="20" hidden="1" customHeight="1" spans="1:12">
      <c r="A76" s="38">
        <v>74</v>
      </c>
      <c r="B76" s="13">
        <v>20210066</v>
      </c>
      <c r="C76" s="13" t="s">
        <v>164</v>
      </c>
      <c r="D76" s="13" t="s">
        <v>14</v>
      </c>
      <c r="E76" s="51" t="s">
        <v>165</v>
      </c>
      <c r="F76" s="13" t="s">
        <v>135</v>
      </c>
      <c r="G76" s="13">
        <v>19</v>
      </c>
      <c r="H76" s="38">
        <v>67.63</v>
      </c>
      <c r="I76" s="38">
        <f>VLOOKUP(B76,[1]面试成绩215人!$B:$H,7,0)</f>
        <v>84.34</v>
      </c>
      <c r="J76" s="46">
        <v>77.66</v>
      </c>
      <c r="K76" s="38">
        <f t="shared" si="0"/>
        <v>16</v>
      </c>
      <c r="L76" s="45"/>
    </row>
    <row r="77" ht="20" hidden="1" customHeight="1" spans="1:12">
      <c r="A77" s="38">
        <v>75</v>
      </c>
      <c r="B77" s="13">
        <v>20210090</v>
      </c>
      <c r="C77" s="13" t="s">
        <v>166</v>
      </c>
      <c r="D77" s="13" t="s">
        <v>14</v>
      </c>
      <c r="E77" s="51" t="s">
        <v>167</v>
      </c>
      <c r="F77" s="13" t="s">
        <v>135</v>
      </c>
      <c r="G77" s="13">
        <v>19</v>
      </c>
      <c r="H77" s="38">
        <v>62.65</v>
      </c>
      <c r="I77" s="38">
        <f>VLOOKUP(B77,[1]面试成绩215人!$B:$H,7,0)</f>
        <v>87.58</v>
      </c>
      <c r="J77" s="46">
        <v>77.61</v>
      </c>
      <c r="K77" s="38">
        <f t="shared" si="0"/>
        <v>17</v>
      </c>
      <c r="L77" s="45"/>
    </row>
    <row r="78" ht="20" hidden="1" customHeight="1" spans="1:12">
      <c r="A78" s="38">
        <v>76</v>
      </c>
      <c r="B78" s="13">
        <v>20210084</v>
      </c>
      <c r="C78" s="13" t="s">
        <v>168</v>
      </c>
      <c r="D78" s="13" t="s">
        <v>14</v>
      </c>
      <c r="E78" s="51" t="s">
        <v>169</v>
      </c>
      <c r="F78" s="13" t="s">
        <v>135</v>
      </c>
      <c r="G78" s="13">
        <v>19</v>
      </c>
      <c r="H78" s="38">
        <v>64.29</v>
      </c>
      <c r="I78" s="38">
        <f>VLOOKUP(B78,[1]面试成绩215人!$B:$H,7,0)</f>
        <v>86.38</v>
      </c>
      <c r="J78" s="46">
        <v>77.54</v>
      </c>
      <c r="K78" s="38">
        <f t="shared" si="0"/>
        <v>18</v>
      </c>
      <c r="L78" s="45"/>
    </row>
    <row r="79" ht="20" hidden="1" customHeight="1" spans="1:12">
      <c r="A79" s="38">
        <v>77</v>
      </c>
      <c r="B79" s="13">
        <v>20210065</v>
      </c>
      <c r="C79" s="13" t="s">
        <v>170</v>
      </c>
      <c r="D79" s="13" t="s">
        <v>14</v>
      </c>
      <c r="E79" s="51" t="s">
        <v>171</v>
      </c>
      <c r="F79" s="13" t="s">
        <v>135</v>
      </c>
      <c r="G79" s="13">
        <v>19</v>
      </c>
      <c r="H79" s="38">
        <v>62.74</v>
      </c>
      <c r="I79" s="38">
        <f>VLOOKUP(B79,[1]面试成绩215人!$B:$H,7,0)</f>
        <v>87.3</v>
      </c>
      <c r="J79" s="46">
        <v>77.48</v>
      </c>
      <c r="K79" s="38">
        <f t="shared" si="0"/>
        <v>19</v>
      </c>
      <c r="L79" s="45"/>
    </row>
    <row r="80" ht="20" hidden="1" customHeight="1" spans="1:12">
      <c r="A80" s="38">
        <v>78</v>
      </c>
      <c r="B80" s="13">
        <v>20210096</v>
      </c>
      <c r="C80" s="13" t="s">
        <v>172</v>
      </c>
      <c r="D80" s="13" t="s">
        <v>14</v>
      </c>
      <c r="E80" s="51" t="s">
        <v>173</v>
      </c>
      <c r="F80" s="13" t="s">
        <v>135</v>
      </c>
      <c r="G80" s="13">
        <v>19</v>
      </c>
      <c r="H80" s="38">
        <v>66.43</v>
      </c>
      <c r="I80" s="38">
        <f>VLOOKUP(B80,[1]面试成绩215人!$B:$H,7,0)</f>
        <v>84.64</v>
      </c>
      <c r="J80" s="46">
        <v>77.36</v>
      </c>
      <c r="K80" s="38">
        <f t="shared" si="0"/>
        <v>20</v>
      </c>
      <c r="L80" s="45"/>
    </row>
    <row r="81" ht="20" hidden="1" customHeight="1" spans="1:12">
      <c r="A81" s="38">
        <v>79</v>
      </c>
      <c r="B81" s="13">
        <v>20210070</v>
      </c>
      <c r="C81" s="13" t="s">
        <v>174</v>
      </c>
      <c r="D81" s="13" t="s">
        <v>14</v>
      </c>
      <c r="E81" s="51" t="s">
        <v>175</v>
      </c>
      <c r="F81" s="13" t="s">
        <v>135</v>
      </c>
      <c r="G81" s="13">
        <v>19</v>
      </c>
      <c r="H81" s="38">
        <v>68.1</v>
      </c>
      <c r="I81" s="38">
        <f>VLOOKUP(B81,[1]面试成绩215人!$B:$H,7,0)</f>
        <v>83.42</v>
      </c>
      <c r="J81" s="46">
        <v>77.29</v>
      </c>
      <c r="K81" s="38">
        <f t="shared" si="0"/>
        <v>21</v>
      </c>
      <c r="L81" s="45"/>
    </row>
    <row r="82" ht="20" hidden="1" customHeight="1" spans="1:12">
      <c r="A82" s="38">
        <v>80</v>
      </c>
      <c r="B82" s="13">
        <v>20210069</v>
      </c>
      <c r="C82" s="13" t="s">
        <v>176</v>
      </c>
      <c r="D82" s="13" t="s">
        <v>14</v>
      </c>
      <c r="E82" s="51" t="s">
        <v>177</v>
      </c>
      <c r="F82" s="13" t="s">
        <v>135</v>
      </c>
      <c r="G82" s="13">
        <v>19</v>
      </c>
      <c r="H82" s="38">
        <v>65.58</v>
      </c>
      <c r="I82" s="38">
        <f>VLOOKUP(B82,[1]面试成绩215人!$B:$H,7,0)</f>
        <v>84.7</v>
      </c>
      <c r="J82" s="46">
        <v>77.05</v>
      </c>
      <c r="K82" s="38">
        <f t="shared" si="0"/>
        <v>22</v>
      </c>
      <c r="L82" s="45"/>
    </row>
    <row r="83" ht="20" hidden="1" customHeight="1" spans="1:12">
      <c r="A83" s="38">
        <v>81</v>
      </c>
      <c r="B83" s="13">
        <v>20210086</v>
      </c>
      <c r="C83" s="13" t="s">
        <v>178</v>
      </c>
      <c r="D83" s="13" t="s">
        <v>14</v>
      </c>
      <c r="E83" s="51" t="s">
        <v>179</v>
      </c>
      <c r="F83" s="13" t="s">
        <v>135</v>
      </c>
      <c r="G83" s="13">
        <v>19</v>
      </c>
      <c r="H83" s="38">
        <v>67.85</v>
      </c>
      <c r="I83" s="38">
        <f>VLOOKUP(B83,[1]面试成绩215人!$B:$H,7,0)</f>
        <v>82.92</v>
      </c>
      <c r="J83" s="46">
        <v>76.89</v>
      </c>
      <c r="K83" s="38">
        <f t="shared" si="0"/>
        <v>23</v>
      </c>
      <c r="L83" s="45"/>
    </row>
    <row r="84" ht="20" hidden="1" customHeight="1" spans="1:12">
      <c r="A84" s="38">
        <v>82</v>
      </c>
      <c r="B84" s="13">
        <v>20210076</v>
      </c>
      <c r="C84" s="13" t="s">
        <v>180</v>
      </c>
      <c r="D84" s="13" t="s">
        <v>66</v>
      </c>
      <c r="E84" s="51" t="s">
        <v>181</v>
      </c>
      <c r="F84" s="13" t="s">
        <v>135</v>
      </c>
      <c r="G84" s="13">
        <v>19</v>
      </c>
      <c r="H84" s="38">
        <v>61.38</v>
      </c>
      <c r="I84" s="38">
        <f>VLOOKUP(B84,[1]面试成绩215人!$B:$H,7,0)</f>
        <v>87</v>
      </c>
      <c r="J84" s="46">
        <v>76.75</v>
      </c>
      <c r="K84" s="38">
        <f t="shared" si="0"/>
        <v>24</v>
      </c>
      <c r="L84" s="45"/>
    </row>
    <row r="85" ht="20" hidden="1" customHeight="1" spans="1:12">
      <c r="A85" s="38">
        <v>83</v>
      </c>
      <c r="B85" s="13">
        <v>20210064</v>
      </c>
      <c r="C85" s="13" t="s">
        <v>182</v>
      </c>
      <c r="D85" s="13" t="s">
        <v>14</v>
      </c>
      <c r="E85" s="14" t="s">
        <v>183</v>
      </c>
      <c r="F85" s="13" t="s">
        <v>135</v>
      </c>
      <c r="G85" s="13">
        <v>19</v>
      </c>
      <c r="H85" s="38">
        <v>67.24</v>
      </c>
      <c r="I85" s="38">
        <f>VLOOKUP(B85,[1]面试成绩215人!$B:$H,7,0)</f>
        <v>82.82</v>
      </c>
      <c r="J85" s="46">
        <v>76.59</v>
      </c>
      <c r="K85" s="38">
        <f t="shared" si="0"/>
        <v>25</v>
      </c>
      <c r="L85" s="45"/>
    </row>
    <row r="86" ht="20" hidden="1" customHeight="1" spans="1:12">
      <c r="A86" s="38">
        <v>84</v>
      </c>
      <c r="B86" s="13">
        <v>20210073</v>
      </c>
      <c r="C86" s="13" t="s">
        <v>184</v>
      </c>
      <c r="D86" s="13" t="s">
        <v>66</v>
      </c>
      <c r="E86" s="51" t="s">
        <v>185</v>
      </c>
      <c r="F86" s="13" t="s">
        <v>135</v>
      </c>
      <c r="G86" s="13">
        <v>19</v>
      </c>
      <c r="H86" s="38">
        <v>67</v>
      </c>
      <c r="I86" s="38">
        <f>VLOOKUP(B86,[1]面试成绩215人!$B:$H,7,0)</f>
        <v>82.28</v>
      </c>
      <c r="J86" s="46">
        <v>76.17</v>
      </c>
      <c r="K86" s="38">
        <f t="shared" si="0"/>
        <v>26</v>
      </c>
      <c r="L86" s="45"/>
    </row>
    <row r="87" ht="20" hidden="1" customHeight="1" spans="1:12">
      <c r="A87" s="38">
        <v>85</v>
      </c>
      <c r="B87" s="13">
        <v>20210098</v>
      </c>
      <c r="C87" s="13" t="s">
        <v>186</v>
      </c>
      <c r="D87" s="13" t="s">
        <v>14</v>
      </c>
      <c r="E87" s="51" t="s">
        <v>187</v>
      </c>
      <c r="F87" s="13" t="s">
        <v>135</v>
      </c>
      <c r="G87" s="13">
        <v>19</v>
      </c>
      <c r="H87" s="38">
        <v>57.34</v>
      </c>
      <c r="I87" s="38">
        <f>VLOOKUP(B87,[1]面试成绩215人!$B:$H,7,0)</f>
        <v>87.4</v>
      </c>
      <c r="J87" s="46">
        <v>75.38</v>
      </c>
      <c r="K87" s="38">
        <f t="shared" si="0"/>
        <v>27</v>
      </c>
      <c r="L87" s="45"/>
    </row>
    <row r="88" ht="20" hidden="1" customHeight="1" spans="1:12">
      <c r="A88" s="38">
        <v>86</v>
      </c>
      <c r="B88" s="13">
        <v>20210071</v>
      </c>
      <c r="C88" s="13" t="s">
        <v>188</v>
      </c>
      <c r="D88" s="13" t="s">
        <v>14</v>
      </c>
      <c r="E88" s="51" t="s">
        <v>189</v>
      </c>
      <c r="F88" s="13" t="s">
        <v>135</v>
      </c>
      <c r="G88" s="13">
        <v>19</v>
      </c>
      <c r="H88" s="38">
        <v>57.37</v>
      </c>
      <c r="I88" s="38">
        <f>VLOOKUP(B88,[1]面试成绩215人!$B:$H,7,0)</f>
        <v>82.76</v>
      </c>
      <c r="J88" s="46">
        <v>72.6</v>
      </c>
      <c r="K88" s="38">
        <f t="shared" si="0"/>
        <v>28</v>
      </c>
      <c r="L88" s="45"/>
    </row>
    <row r="89" ht="20" hidden="1" customHeight="1" spans="1:12">
      <c r="A89" s="38">
        <v>87</v>
      </c>
      <c r="B89" s="13">
        <v>20210082</v>
      </c>
      <c r="C89" s="13" t="s">
        <v>190</v>
      </c>
      <c r="D89" s="13" t="s">
        <v>66</v>
      </c>
      <c r="E89" s="51" t="s">
        <v>191</v>
      </c>
      <c r="F89" s="13" t="s">
        <v>135</v>
      </c>
      <c r="G89" s="13">
        <v>19</v>
      </c>
      <c r="H89" s="38">
        <v>61.85</v>
      </c>
      <c r="I89" s="38">
        <f>VLOOKUP(B89,[1]面试成绩215人!$B:$H,7,0)</f>
        <v>79.2</v>
      </c>
      <c r="J89" s="46">
        <v>72.26</v>
      </c>
      <c r="K89" s="38">
        <f t="shared" si="0"/>
        <v>29</v>
      </c>
      <c r="L89" s="45"/>
    </row>
    <row r="90" ht="20" hidden="1" customHeight="1" spans="1:12">
      <c r="A90" s="38">
        <v>88</v>
      </c>
      <c r="B90" s="13">
        <v>20210079</v>
      </c>
      <c r="C90" s="13" t="s">
        <v>192</v>
      </c>
      <c r="D90" s="13" t="s">
        <v>66</v>
      </c>
      <c r="E90" s="14" t="s">
        <v>193</v>
      </c>
      <c r="F90" s="13" t="s">
        <v>135</v>
      </c>
      <c r="G90" s="13">
        <v>19</v>
      </c>
      <c r="H90" s="38">
        <v>62.43</v>
      </c>
      <c r="I90" s="38">
        <f>VLOOKUP(B90,[1]面试成绩215人!$B:$H,7,0)</f>
        <v>77.16</v>
      </c>
      <c r="J90" s="46">
        <v>71.27</v>
      </c>
      <c r="K90" s="38">
        <f t="shared" si="0"/>
        <v>30</v>
      </c>
      <c r="L90" s="45"/>
    </row>
    <row r="91" ht="20" hidden="1" customHeight="1" spans="1:12">
      <c r="A91" s="38">
        <v>89</v>
      </c>
      <c r="B91" s="13">
        <v>20210093</v>
      </c>
      <c r="C91" s="13" t="s">
        <v>194</v>
      </c>
      <c r="D91" s="13" t="s">
        <v>14</v>
      </c>
      <c r="E91" s="51" t="s">
        <v>195</v>
      </c>
      <c r="F91" s="13" t="s">
        <v>135</v>
      </c>
      <c r="G91" s="13">
        <v>19</v>
      </c>
      <c r="H91" s="38">
        <v>51.31</v>
      </c>
      <c r="I91" s="38">
        <f>VLOOKUP(B91,[1]面试成绩215人!$B:$H,7,0)</f>
        <v>77.6</v>
      </c>
      <c r="J91" s="46">
        <v>67.08</v>
      </c>
      <c r="K91" s="38">
        <f t="shared" si="0"/>
        <v>31</v>
      </c>
      <c r="L91" s="45"/>
    </row>
    <row r="92" ht="20" hidden="1" customHeight="1" spans="1:12">
      <c r="A92" s="38">
        <v>90</v>
      </c>
      <c r="B92" s="13">
        <v>20210075</v>
      </c>
      <c r="C92" s="13" t="s">
        <v>196</v>
      </c>
      <c r="D92" s="13" t="s">
        <v>14</v>
      </c>
      <c r="E92" s="51" t="s">
        <v>197</v>
      </c>
      <c r="F92" s="13" t="s">
        <v>135</v>
      </c>
      <c r="G92" s="13">
        <v>19</v>
      </c>
      <c r="H92" s="38">
        <v>41.92</v>
      </c>
      <c r="I92" s="38">
        <f>VLOOKUP(B92,[1]面试成绩215人!$B:$H,7,0)</f>
        <v>83.08</v>
      </c>
      <c r="J92" s="46">
        <v>66.62</v>
      </c>
      <c r="K92" s="38">
        <f t="shared" si="0"/>
        <v>32</v>
      </c>
      <c r="L92" s="45"/>
    </row>
    <row r="93" ht="20" customHeight="1" spans="1:12">
      <c r="A93" s="38">
        <v>91</v>
      </c>
      <c r="B93" s="13">
        <v>20210088</v>
      </c>
      <c r="C93" s="13" t="s">
        <v>198</v>
      </c>
      <c r="D93" s="13" t="s">
        <v>14</v>
      </c>
      <c r="E93" s="51" t="s">
        <v>199</v>
      </c>
      <c r="F93" s="13" t="s">
        <v>135</v>
      </c>
      <c r="G93" s="13">
        <v>19</v>
      </c>
      <c r="H93" s="38">
        <v>74.92</v>
      </c>
      <c r="I93" s="38"/>
      <c r="J93" s="46"/>
      <c r="K93" s="38"/>
      <c r="L93" s="45" t="s">
        <v>120</v>
      </c>
    </row>
    <row r="94" ht="20" customHeight="1" spans="1:12">
      <c r="A94" s="41">
        <v>92</v>
      </c>
      <c r="B94" s="16">
        <v>20210078</v>
      </c>
      <c r="C94" s="16" t="s">
        <v>200</v>
      </c>
      <c r="D94" s="16" t="s">
        <v>14</v>
      </c>
      <c r="E94" s="54" t="s">
        <v>201</v>
      </c>
      <c r="F94" s="16" t="s">
        <v>135</v>
      </c>
      <c r="G94" s="16">
        <v>19</v>
      </c>
      <c r="H94" s="41">
        <v>65.41</v>
      </c>
      <c r="I94" s="41"/>
      <c r="J94" s="47"/>
      <c r="K94" s="41"/>
      <c r="L94" s="48" t="s">
        <v>120</v>
      </c>
    </row>
    <row r="95" ht="20" hidden="1" customHeight="1" spans="1:12">
      <c r="A95" s="42">
        <v>93</v>
      </c>
      <c r="B95" s="19">
        <v>20210105</v>
      </c>
      <c r="C95" s="19" t="s">
        <v>202</v>
      </c>
      <c r="D95" s="19" t="s">
        <v>14</v>
      </c>
      <c r="E95" s="53" t="s">
        <v>203</v>
      </c>
      <c r="F95" s="19" t="s">
        <v>204</v>
      </c>
      <c r="G95" s="19">
        <v>20</v>
      </c>
      <c r="H95" s="42">
        <v>74.86</v>
      </c>
      <c r="I95" s="42">
        <f>VLOOKUP(B95,[1]面试成绩215人!$B:$H,7,0)</f>
        <v>87.8</v>
      </c>
      <c r="J95" s="49">
        <v>82.62</v>
      </c>
      <c r="K95" s="42">
        <f t="shared" ref="K95:K125" si="1">RANK(J95,$J$95:$J$126)</f>
        <v>1</v>
      </c>
      <c r="L95" s="50"/>
    </row>
    <row r="96" ht="20" hidden="1" customHeight="1" spans="1:12">
      <c r="A96" s="38">
        <v>94</v>
      </c>
      <c r="B96" s="13">
        <v>20210129</v>
      </c>
      <c r="C96" s="13" t="s">
        <v>205</v>
      </c>
      <c r="D96" s="13" t="s">
        <v>14</v>
      </c>
      <c r="E96" s="51" t="s">
        <v>206</v>
      </c>
      <c r="F96" s="13" t="s">
        <v>204</v>
      </c>
      <c r="G96" s="13">
        <v>20</v>
      </c>
      <c r="H96" s="38">
        <v>75.61</v>
      </c>
      <c r="I96" s="38">
        <f>VLOOKUP(B96,[1]面试成绩215人!$B:$H,7,0)</f>
        <v>84.34</v>
      </c>
      <c r="J96" s="46">
        <v>80.85</v>
      </c>
      <c r="K96" s="38">
        <f t="shared" si="1"/>
        <v>2</v>
      </c>
      <c r="L96" s="45"/>
    </row>
    <row r="97" ht="20" hidden="1" customHeight="1" spans="1:12">
      <c r="A97" s="38">
        <v>95</v>
      </c>
      <c r="B97" s="13">
        <v>20210126</v>
      </c>
      <c r="C97" s="13" t="s">
        <v>207</v>
      </c>
      <c r="D97" s="13" t="s">
        <v>14</v>
      </c>
      <c r="E97" s="51" t="s">
        <v>208</v>
      </c>
      <c r="F97" s="13" t="s">
        <v>204</v>
      </c>
      <c r="G97" s="13">
        <v>20</v>
      </c>
      <c r="H97" s="38">
        <v>72.66</v>
      </c>
      <c r="I97" s="38">
        <f>VLOOKUP(B97,[1]面试成绩215人!$B:$H,7,0)</f>
        <v>84.62</v>
      </c>
      <c r="J97" s="46">
        <v>79.84</v>
      </c>
      <c r="K97" s="38">
        <f t="shared" si="1"/>
        <v>3</v>
      </c>
      <c r="L97" s="45"/>
    </row>
    <row r="98" ht="20" hidden="1" customHeight="1" spans="1:12">
      <c r="A98" s="38">
        <v>96</v>
      </c>
      <c r="B98" s="13">
        <v>20210119</v>
      </c>
      <c r="C98" s="13" t="s">
        <v>209</v>
      </c>
      <c r="D98" s="13" t="s">
        <v>14</v>
      </c>
      <c r="E98" s="51" t="s">
        <v>210</v>
      </c>
      <c r="F98" s="13" t="s">
        <v>204</v>
      </c>
      <c r="G98" s="13">
        <v>20</v>
      </c>
      <c r="H98" s="38">
        <v>72.73</v>
      </c>
      <c r="I98" s="38">
        <f>VLOOKUP(B98,[1]面试成绩215人!$B:$H,7,0)</f>
        <v>84.4</v>
      </c>
      <c r="J98" s="46">
        <v>79.73</v>
      </c>
      <c r="K98" s="38">
        <f t="shared" si="1"/>
        <v>4</v>
      </c>
      <c r="L98" s="45"/>
    </row>
    <row r="99" ht="20" hidden="1" customHeight="1" spans="1:12">
      <c r="A99" s="38">
        <v>97</v>
      </c>
      <c r="B99" s="13">
        <v>20210118</v>
      </c>
      <c r="C99" s="13" t="s">
        <v>211</v>
      </c>
      <c r="D99" s="13" t="s">
        <v>66</v>
      </c>
      <c r="E99" s="51" t="s">
        <v>212</v>
      </c>
      <c r="F99" s="13" t="s">
        <v>204</v>
      </c>
      <c r="G99" s="13">
        <v>20</v>
      </c>
      <c r="H99" s="38">
        <v>71.86</v>
      </c>
      <c r="I99" s="38">
        <f>VLOOKUP(B99,[1]面试成绩215人!$B:$H,7,0)</f>
        <v>84.34</v>
      </c>
      <c r="J99" s="46">
        <v>79.35</v>
      </c>
      <c r="K99" s="38">
        <f t="shared" si="1"/>
        <v>5</v>
      </c>
      <c r="L99" s="45"/>
    </row>
    <row r="100" ht="20" hidden="1" customHeight="1" spans="1:12">
      <c r="A100" s="38">
        <v>98</v>
      </c>
      <c r="B100" s="13">
        <v>20210109</v>
      </c>
      <c r="C100" s="13" t="s">
        <v>213</v>
      </c>
      <c r="D100" s="13" t="s">
        <v>14</v>
      </c>
      <c r="E100" s="51" t="s">
        <v>214</v>
      </c>
      <c r="F100" s="13" t="s">
        <v>204</v>
      </c>
      <c r="G100" s="13">
        <v>20</v>
      </c>
      <c r="H100" s="38">
        <v>72.64</v>
      </c>
      <c r="I100" s="38">
        <f>VLOOKUP(B100,[1]面试成绩215人!$B:$H,7,0)</f>
        <v>82.96</v>
      </c>
      <c r="J100" s="46">
        <v>78.83</v>
      </c>
      <c r="K100" s="38">
        <f t="shared" si="1"/>
        <v>6</v>
      </c>
      <c r="L100" s="45"/>
    </row>
    <row r="101" ht="20" hidden="1" customHeight="1" spans="1:12">
      <c r="A101" s="38">
        <v>99</v>
      </c>
      <c r="B101" s="13">
        <v>20210131</v>
      </c>
      <c r="C101" s="13" t="s">
        <v>215</v>
      </c>
      <c r="D101" s="13" t="s">
        <v>14</v>
      </c>
      <c r="E101" s="14" t="s">
        <v>216</v>
      </c>
      <c r="F101" s="13" t="s">
        <v>204</v>
      </c>
      <c r="G101" s="13">
        <v>20</v>
      </c>
      <c r="H101" s="38">
        <v>71.09</v>
      </c>
      <c r="I101" s="38">
        <f>VLOOKUP(B101,[1]面试成绩215人!$B:$H,7,0)</f>
        <v>82.84</v>
      </c>
      <c r="J101" s="46">
        <v>78.14</v>
      </c>
      <c r="K101" s="38">
        <f t="shared" si="1"/>
        <v>7</v>
      </c>
      <c r="L101" s="45"/>
    </row>
    <row r="102" ht="20" hidden="1" customHeight="1" spans="1:12">
      <c r="A102" s="38">
        <v>100</v>
      </c>
      <c r="B102" s="13">
        <v>20210115</v>
      </c>
      <c r="C102" s="13" t="s">
        <v>217</v>
      </c>
      <c r="D102" s="13" t="s">
        <v>14</v>
      </c>
      <c r="E102" s="51" t="s">
        <v>218</v>
      </c>
      <c r="F102" s="13" t="s">
        <v>204</v>
      </c>
      <c r="G102" s="13">
        <v>20</v>
      </c>
      <c r="H102" s="38">
        <v>68.76</v>
      </c>
      <c r="I102" s="38">
        <f>VLOOKUP(B102,[1]面试成绩215人!$B:$H,7,0)</f>
        <v>83.96</v>
      </c>
      <c r="J102" s="46">
        <v>77.88</v>
      </c>
      <c r="K102" s="38">
        <f t="shared" si="1"/>
        <v>8</v>
      </c>
      <c r="L102" s="45"/>
    </row>
    <row r="103" ht="20" hidden="1" customHeight="1" spans="1:12">
      <c r="A103" s="38">
        <v>101</v>
      </c>
      <c r="B103" s="13">
        <v>20210133</v>
      </c>
      <c r="C103" s="13" t="s">
        <v>219</v>
      </c>
      <c r="D103" s="13" t="s">
        <v>66</v>
      </c>
      <c r="E103" s="51" t="s">
        <v>220</v>
      </c>
      <c r="F103" s="13" t="s">
        <v>204</v>
      </c>
      <c r="G103" s="13">
        <v>20</v>
      </c>
      <c r="H103" s="38">
        <v>66.32</v>
      </c>
      <c r="I103" s="38">
        <f>VLOOKUP(B103,[1]面试成绩215人!$B:$H,7,0)</f>
        <v>84.4</v>
      </c>
      <c r="J103" s="46">
        <v>77.17</v>
      </c>
      <c r="K103" s="38">
        <f t="shared" si="1"/>
        <v>9</v>
      </c>
      <c r="L103" s="45"/>
    </row>
    <row r="104" ht="20" hidden="1" customHeight="1" spans="1:12">
      <c r="A104" s="38">
        <v>102</v>
      </c>
      <c r="B104" s="13">
        <v>20210122</v>
      </c>
      <c r="C104" s="13" t="s">
        <v>221</v>
      </c>
      <c r="D104" s="13" t="s">
        <v>14</v>
      </c>
      <c r="E104" s="14" t="s">
        <v>222</v>
      </c>
      <c r="F104" s="13" t="s">
        <v>204</v>
      </c>
      <c r="G104" s="13">
        <v>20</v>
      </c>
      <c r="H104" s="38">
        <v>69.56</v>
      </c>
      <c r="I104" s="38">
        <f>VLOOKUP(B104,[1]面试成绩215人!$B:$H,7,0)</f>
        <v>81.76</v>
      </c>
      <c r="J104" s="46">
        <v>76.88</v>
      </c>
      <c r="K104" s="38">
        <f t="shared" si="1"/>
        <v>10</v>
      </c>
      <c r="L104" s="45"/>
    </row>
    <row r="105" ht="20" hidden="1" customHeight="1" spans="1:12">
      <c r="A105" s="38">
        <v>103</v>
      </c>
      <c r="B105" s="13">
        <v>20210111</v>
      </c>
      <c r="C105" s="13" t="s">
        <v>223</v>
      </c>
      <c r="D105" s="13" t="s">
        <v>14</v>
      </c>
      <c r="E105" s="14" t="s">
        <v>224</v>
      </c>
      <c r="F105" s="13" t="s">
        <v>204</v>
      </c>
      <c r="G105" s="13">
        <v>20</v>
      </c>
      <c r="H105" s="38">
        <v>62.52</v>
      </c>
      <c r="I105" s="38">
        <f>VLOOKUP(B105,[1]面试成绩215人!$B:$H,7,0)</f>
        <v>86.24</v>
      </c>
      <c r="J105" s="46">
        <v>76.75</v>
      </c>
      <c r="K105" s="38">
        <f t="shared" si="1"/>
        <v>11</v>
      </c>
      <c r="L105" s="45"/>
    </row>
    <row r="106" ht="20" hidden="1" customHeight="1" spans="1:12">
      <c r="A106" s="38">
        <v>104</v>
      </c>
      <c r="B106" s="13">
        <v>20210116</v>
      </c>
      <c r="C106" s="13" t="s">
        <v>225</v>
      </c>
      <c r="D106" s="13" t="s">
        <v>14</v>
      </c>
      <c r="E106" s="14" t="s">
        <v>226</v>
      </c>
      <c r="F106" s="13" t="s">
        <v>204</v>
      </c>
      <c r="G106" s="13">
        <v>20</v>
      </c>
      <c r="H106" s="38">
        <v>63.42</v>
      </c>
      <c r="I106" s="38">
        <f>VLOOKUP(B106,[1]面试成绩215人!$B:$H,7,0)</f>
        <v>84.56</v>
      </c>
      <c r="J106" s="46">
        <v>76.1</v>
      </c>
      <c r="K106" s="38">
        <f t="shared" si="1"/>
        <v>12</v>
      </c>
      <c r="L106" s="45"/>
    </row>
    <row r="107" ht="20" hidden="1" customHeight="1" spans="1:12">
      <c r="A107" s="38">
        <v>105</v>
      </c>
      <c r="B107" s="13">
        <v>20210113</v>
      </c>
      <c r="C107" s="13" t="s">
        <v>227</v>
      </c>
      <c r="D107" s="13" t="s">
        <v>14</v>
      </c>
      <c r="E107" s="51" t="s">
        <v>228</v>
      </c>
      <c r="F107" s="13" t="s">
        <v>204</v>
      </c>
      <c r="G107" s="13">
        <v>20</v>
      </c>
      <c r="H107" s="38">
        <v>72.25</v>
      </c>
      <c r="I107" s="38">
        <f>VLOOKUP(B107,[1]面试成绩215人!$B:$H,7,0)</f>
        <v>78.6</v>
      </c>
      <c r="J107" s="46">
        <v>76.06</v>
      </c>
      <c r="K107" s="38">
        <f t="shared" si="1"/>
        <v>13</v>
      </c>
      <c r="L107" s="45"/>
    </row>
    <row r="108" ht="20" hidden="1" customHeight="1" spans="1:12">
      <c r="A108" s="38">
        <v>106</v>
      </c>
      <c r="B108" s="13">
        <v>20210103</v>
      </c>
      <c r="C108" s="13" t="s">
        <v>229</v>
      </c>
      <c r="D108" s="13" t="s">
        <v>14</v>
      </c>
      <c r="E108" s="51" t="s">
        <v>230</v>
      </c>
      <c r="F108" s="13" t="s">
        <v>204</v>
      </c>
      <c r="G108" s="13">
        <v>20</v>
      </c>
      <c r="H108" s="38">
        <v>69.54</v>
      </c>
      <c r="I108" s="38">
        <f>VLOOKUP(B108,[1]面试成绩215人!$B:$H,7,0)</f>
        <v>80.4</v>
      </c>
      <c r="J108" s="46">
        <v>76.06</v>
      </c>
      <c r="K108" s="38">
        <f t="shared" si="1"/>
        <v>13</v>
      </c>
      <c r="L108" s="45"/>
    </row>
    <row r="109" ht="20" hidden="1" customHeight="1" spans="1:12">
      <c r="A109" s="38">
        <v>107</v>
      </c>
      <c r="B109" s="13">
        <v>20210136</v>
      </c>
      <c r="C109" s="13" t="s">
        <v>231</v>
      </c>
      <c r="D109" s="13" t="s">
        <v>14</v>
      </c>
      <c r="E109" s="51" t="s">
        <v>232</v>
      </c>
      <c r="F109" s="13" t="s">
        <v>204</v>
      </c>
      <c r="G109" s="13">
        <v>20</v>
      </c>
      <c r="H109" s="38">
        <v>68.97</v>
      </c>
      <c r="I109" s="38">
        <f>VLOOKUP(B109,[1]面试成绩215人!$B:$H,7,0)</f>
        <v>80.1</v>
      </c>
      <c r="J109" s="46">
        <v>75.65</v>
      </c>
      <c r="K109" s="38">
        <f t="shared" si="1"/>
        <v>15</v>
      </c>
      <c r="L109" s="45"/>
    </row>
    <row r="110" ht="20" hidden="1" customHeight="1" spans="1:12">
      <c r="A110" s="38">
        <v>108</v>
      </c>
      <c r="B110" s="13">
        <v>20210124</v>
      </c>
      <c r="C110" s="13" t="s">
        <v>233</v>
      </c>
      <c r="D110" s="13" t="s">
        <v>66</v>
      </c>
      <c r="E110" s="51" t="s">
        <v>234</v>
      </c>
      <c r="F110" s="13" t="s">
        <v>204</v>
      </c>
      <c r="G110" s="13">
        <v>20</v>
      </c>
      <c r="H110" s="38">
        <v>69.77</v>
      </c>
      <c r="I110" s="38">
        <f>VLOOKUP(B110,[1]面试成绩215人!$B:$H,7,0)</f>
        <v>79.24</v>
      </c>
      <c r="J110" s="46">
        <v>75.45</v>
      </c>
      <c r="K110" s="38">
        <f t="shared" si="1"/>
        <v>16</v>
      </c>
      <c r="L110" s="45"/>
    </row>
    <row r="111" ht="20" hidden="1" customHeight="1" spans="1:12">
      <c r="A111" s="38">
        <v>109</v>
      </c>
      <c r="B111" s="13">
        <v>20210121</v>
      </c>
      <c r="C111" s="13" t="s">
        <v>235</v>
      </c>
      <c r="D111" s="13" t="s">
        <v>14</v>
      </c>
      <c r="E111" s="51" t="s">
        <v>236</v>
      </c>
      <c r="F111" s="13" t="s">
        <v>204</v>
      </c>
      <c r="G111" s="13">
        <v>20</v>
      </c>
      <c r="H111" s="38">
        <v>66.12</v>
      </c>
      <c r="I111" s="38">
        <f>VLOOKUP(B111,[1]面试成绩215人!$B:$H,7,0)</f>
        <v>81.42</v>
      </c>
      <c r="J111" s="46">
        <v>75.3</v>
      </c>
      <c r="K111" s="38">
        <f t="shared" si="1"/>
        <v>17</v>
      </c>
      <c r="L111" s="45"/>
    </row>
    <row r="112" ht="20" hidden="1" customHeight="1" spans="1:12">
      <c r="A112" s="38">
        <v>110</v>
      </c>
      <c r="B112" s="13">
        <v>20210127</v>
      </c>
      <c r="C112" s="13" t="s">
        <v>237</v>
      </c>
      <c r="D112" s="13" t="s">
        <v>14</v>
      </c>
      <c r="E112" s="51" t="s">
        <v>238</v>
      </c>
      <c r="F112" s="13" t="s">
        <v>204</v>
      </c>
      <c r="G112" s="13">
        <v>20</v>
      </c>
      <c r="H112" s="38">
        <v>67.11</v>
      </c>
      <c r="I112" s="38">
        <f>VLOOKUP(B112,[1]面试成绩215人!$B:$H,7,0)</f>
        <v>79.66</v>
      </c>
      <c r="J112" s="46">
        <v>74.64</v>
      </c>
      <c r="K112" s="38">
        <f t="shared" si="1"/>
        <v>18</v>
      </c>
      <c r="L112" s="45"/>
    </row>
    <row r="113" ht="20" hidden="1" customHeight="1" spans="1:12">
      <c r="A113" s="38">
        <v>111</v>
      </c>
      <c r="B113" s="13">
        <v>20210102</v>
      </c>
      <c r="C113" s="13" t="s">
        <v>239</v>
      </c>
      <c r="D113" s="13" t="s">
        <v>14</v>
      </c>
      <c r="E113" s="51" t="s">
        <v>240</v>
      </c>
      <c r="F113" s="13" t="s">
        <v>204</v>
      </c>
      <c r="G113" s="13">
        <v>20</v>
      </c>
      <c r="H113" s="38">
        <v>64.8</v>
      </c>
      <c r="I113" s="38">
        <f>VLOOKUP(B113,[1]面试成绩215人!$B:$H,7,0)</f>
        <v>80.38</v>
      </c>
      <c r="J113" s="46">
        <v>74.15</v>
      </c>
      <c r="K113" s="38">
        <f t="shared" si="1"/>
        <v>19</v>
      </c>
      <c r="L113" s="45"/>
    </row>
    <row r="114" ht="20" hidden="1" customHeight="1" spans="1:12">
      <c r="A114" s="38">
        <v>112</v>
      </c>
      <c r="B114" s="13">
        <v>20210110</v>
      </c>
      <c r="C114" s="13" t="s">
        <v>241</v>
      </c>
      <c r="D114" s="13" t="s">
        <v>66</v>
      </c>
      <c r="E114" s="51" t="s">
        <v>242</v>
      </c>
      <c r="F114" s="13" t="s">
        <v>204</v>
      </c>
      <c r="G114" s="13">
        <v>20</v>
      </c>
      <c r="H114" s="38">
        <v>64.39</v>
      </c>
      <c r="I114" s="38">
        <f>VLOOKUP(B114,[1]面试成绩215人!$B:$H,7,0)</f>
        <v>80.32</v>
      </c>
      <c r="J114" s="46">
        <v>73.95</v>
      </c>
      <c r="K114" s="38">
        <f t="shared" si="1"/>
        <v>20</v>
      </c>
      <c r="L114" s="45"/>
    </row>
    <row r="115" ht="20" hidden="1" customHeight="1" spans="1:12">
      <c r="A115" s="38">
        <v>113</v>
      </c>
      <c r="B115" s="13">
        <v>20210125</v>
      </c>
      <c r="C115" s="13" t="s">
        <v>243</v>
      </c>
      <c r="D115" s="13" t="s">
        <v>14</v>
      </c>
      <c r="E115" s="51" t="s">
        <v>244</v>
      </c>
      <c r="F115" s="13" t="s">
        <v>204</v>
      </c>
      <c r="G115" s="13">
        <v>20</v>
      </c>
      <c r="H115" s="38">
        <v>61.21</v>
      </c>
      <c r="I115" s="38">
        <f>VLOOKUP(B115,[1]面试成绩215人!$B:$H,7,0)</f>
        <v>82.2</v>
      </c>
      <c r="J115" s="46">
        <v>73.8</v>
      </c>
      <c r="K115" s="38">
        <f t="shared" si="1"/>
        <v>21</v>
      </c>
      <c r="L115" s="45"/>
    </row>
    <row r="116" ht="20" hidden="1" customHeight="1" spans="1:12">
      <c r="A116" s="38">
        <v>114</v>
      </c>
      <c r="B116" s="13">
        <v>20210130</v>
      </c>
      <c r="C116" s="13" t="s">
        <v>245</v>
      </c>
      <c r="D116" s="13" t="s">
        <v>66</v>
      </c>
      <c r="E116" s="51" t="s">
        <v>246</v>
      </c>
      <c r="F116" s="13" t="s">
        <v>204</v>
      </c>
      <c r="G116" s="13">
        <v>20</v>
      </c>
      <c r="H116" s="38">
        <v>62.81</v>
      </c>
      <c r="I116" s="38">
        <f>VLOOKUP(B116,[1]面试成绩215人!$B:$H,7,0)</f>
        <v>79.9</v>
      </c>
      <c r="J116" s="46">
        <v>73.06</v>
      </c>
      <c r="K116" s="38">
        <f t="shared" si="1"/>
        <v>22</v>
      </c>
      <c r="L116" s="45"/>
    </row>
    <row r="117" ht="20" hidden="1" customHeight="1" spans="1:12">
      <c r="A117" s="38">
        <v>115</v>
      </c>
      <c r="B117" s="13">
        <v>20210117</v>
      </c>
      <c r="C117" s="39" t="s">
        <v>247</v>
      </c>
      <c r="D117" s="39" t="s">
        <v>14</v>
      </c>
      <c r="E117" s="40" t="s">
        <v>248</v>
      </c>
      <c r="F117" s="13" t="s">
        <v>204</v>
      </c>
      <c r="G117" s="13">
        <v>20</v>
      </c>
      <c r="H117" s="38">
        <v>61.22</v>
      </c>
      <c r="I117" s="38">
        <f>VLOOKUP(B117,[1]面试成绩215人!$B:$H,7,0)</f>
        <v>80.8</v>
      </c>
      <c r="J117" s="46">
        <v>72.97</v>
      </c>
      <c r="K117" s="38">
        <f t="shared" si="1"/>
        <v>23</v>
      </c>
      <c r="L117" s="45"/>
    </row>
    <row r="118" ht="20" hidden="1" customHeight="1" spans="1:12">
      <c r="A118" s="38">
        <v>116</v>
      </c>
      <c r="B118" s="13">
        <v>20210120</v>
      </c>
      <c r="C118" s="13" t="s">
        <v>249</v>
      </c>
      <c r="D118" s="13" t="s">
        <v>14</v>
      </c>
      <c r="E118" s="14" t="s">
        <v>250</v>
      </c>
      <c r="F118" s="13" t="s">
        <v>204</v>
      </c>
      <c r="G118" s="13">
        <v>20</v>
      </c>
      <c r="H118" s="38">
        <v>63.24</v>
      </c>
      <c r="I118" s="38">
        <f>VLOOKUP(B118,[1]面试成绩215人!$B:$H,7,0)</f>
        <v>79.3</v>
      </c>
      <c r="J118" s="46">
        <v>72.88</v>
      </c>
      <c r="K118" s="38">
        <f t="shared" si="1"/>
        <v>24</v>
      </c>
      <c r="L118" s="45"/>
    </row>
    <row r="119" ht="20" hidden="1" customHeight="1" spans="1:12">
      <c r="A119" s="38">
        <v>117</v>
      </c>
      <c r="B119" s="13">
        <v>20210100</v>
      </c>
      <c r="C119" s="13" t="s">
        <v>251</v>
      </c>
      <c r="D119" s="13" t="s">
        <v>66</v>
      </c>
      <c r="E119" s="14" t="s">
        <v>252</v>
      </c>
      <c r="F119" s="13" t="s">
        <v>204</v>
      </c>
      <c r="G119" s="13">
        <v>20</v>
      </c>
      <c r="H119" s="38">
        <v>69.11</v>
      </c>
      <c r="I119" s="38">
        <f>VLOOKUP(B119,[1]面试成绩215人!$B:$H,7,0)</f>
        <v>75</v>
      </c>
      <c r="J119" s="46">
        <v>72.64</v>
      </c>
      <c r="K119" s="38">
        <f t="shared" si="1"/>
        <v>25</v>
      </c>
      <c r="L119" s="45"/>
    </row>
    <row r="120" ht="20" hidden="1" customHeight="1" spans="1:12">
      <c r="A120" s="38">
        <v>118</v>
      </c>
      <c r="B120" s="13">
        <v>20210104</v>
      </c>
      <c r="C120" s="13" t="s">
        <v>253</v>
      </c>
      <c r="D120" s="13" t="s">
        <v>66</v>
      </c>
      <c r="E120" s="51" t="s">
        <v>254</v>
      </c>
      <c r="F120" s="13" t="s">
        <v>204</v>
      </c>
      <c r="G120" s="13">
        <v>20</v>
      </c>
      <c r="H120" s="38">
        <v>61.01</v>
      </c>
      <c r="I120" s="38">
        <f>VLOOKUP(B120,[1]面试成绩215人!$B:$H,7,0)</f>
        <v>78.1</v>
      </c>
      <c r="J120" s="46">
        <v>71.26</v>
      </c>
      <c r="K120" s="38">
        <f t="shared" si="1"/>
        <v>26</v>
      </c>
      <c r="L120" s="45"/>
    </row>
    <row r="121" ht="20" hidden="1" customHeight="1" spans="1:12">
      <c r="A121" s="38">
        <v>119</v>
      </c>
      <c r="B121" s="13">
        <v>20210134</v>
      </c>
      <c r="C121" s="13" t="s">
        <v>255</v>
      </c>
      <c r="D121" s="13" t="s">
        <v>66</v>
      </c>
      <c r="E121" s="51" t="s">
        <v>256</v>
      </c>
      <c r="F121" s="13" t="s">
        <v>204</v>
      </c>
      <c r="G121" s="13">
        <v>20</v>
      </c>
      <c r="H121" s="38">
        <v>64.33</v>
      </c>
      <c r="I121" s="38">
        <f>VLOOKUP(B121,[1]面试成绩215人!$B:$H,7,0)</f>
        <v>75.8</v>
      </c>
      <c r="J121" s="46">
        <v>71.21</v>
      </c>
      <c r="K121" s="38">
        <f t="shared" si="1"/>
        <v>27</v>
      </c>
      <c r="L121" s="45"/>
    </row>
    <row r="122" ht="20" hidden="1" customHeight="1" spans="1:12">
      <c r="A122" s="38">
        <v>120</v>
      </c>
      <c r="B122" s="13">
        <v>20210128</v>
      </c>
      <c r="C122" s="13" t="s">
        <v>257</v>
      </c>
      <c r="D122" s="13" t="s">
        <v>14</v>
      </c>
      <c r="E122" s="51" t="s">
        <v>258</v>
      </c>
      <c r="F122" s="13" t="s">
        <v>204</v>
      </c>
      <c r="G122" s="13">
        <v>20</v>
      </c>
      <c r="H122" s="38">
        <v>63.87</v>
      </c>
      <c r="I122" s="38">
        <f>VLOOKUP(B122,[1]面试成绩215人!$B:$H,7,0)</f>
        <v>75.96</v>
      </c>
      <c r="J122" s="46">
        <v>71.12</v>
      </c>
      <c r="K122" s="38">
        <f t="shared" si="1"/>
        <v>28</v>
      </c>
      <c r="L122" s="45"/>
    </row>
    <row r="123" ht="20" hidden="1" customHeight="1" spans="1:12">
      <c r="A123" s="38">
        <v>121</v>
      </c>
      <c r="B123" s="13">
        <v>20210107</v>
      </c>
      <c r="C123" s="13" t="s">
        <v>259</v>
      </c>
      <c r="D123" s="13" t="s">
        <v>14</v>
      </c>
      <c r="E123" s="51" t="s">
        <v>260</v>
      </c>
      <c r="F123" s="13" t="s">
        <v>204</v>
      </c>
      <c r="G123" s="13">
        <v>20</v>
      </c>
      <c r="H123" s="38">
        <v>56.94</v>
      </c>
      <c r="I123" s="38">
        <f>VLOOKUP(B123,[1]面试成绩215人!$B:$H,7,0)</f>
        <v>80.16</v>
      </c>
      <c r="J123" s="46">
        <v>70.87</v>
      </c>
      <c r="K123" s="38">
        <f t="shared" si="1"/>
        <v>29</v>
      </c>
      <c r="L123" s="45"/>
    </row>
    <row r="124" ht="20" hidden="1" customHeight="1" spans="1:12">
      <c r="A124" s="38">
        <v>122</v>
      </c>
      <c r="B124" s="13">
        <v>20210132</v>
      </c>
      <c r="C124" s="13" t="s">
        <v>261</v>
      </c>
      <c r="D124" s="13" t="s">
        <v>66</v>
      </c>
      <c r="E124" s="51" t="s">
        <v>262</v>
      </c>
      <c r="F124" s="13" t="s">
        <v>204</v>
      </c>
      <c r="G124" s="13">
        <v>20</v>
      </c>
      <c r="H124" s="38">
        <v>55.06</v>
      </c>
      <c r="I124" s="38">
        <f>VLOOKUP(B124,[1]面试成绩215人!$B:$H,7,0)</f>
        <v>74.4</v>
      </c>
      <c r="J124" s="46">
        <v>66.66</v>
      </c>
      <c r="K124" s="38">
        <f t="shared" si="1"/>
        <v>30</v>
      </c>
      <c r="L124" s="45"/>
    </row>
    <row r="125" ht="20" hidden="1" customHeight="1" spans="1:12">
      <c r="A125" s="38">
        <v>123</v>
      </c>
      <c r="B125" s="13">
        <v>20210112</v>
      </c>
      <c r="C125" s="39" t="s">
        <v>263</v>
      </c>
      <c r="D125" s="39" t="s">
        <v>14</v>
      </c>
      <c r="E125" s="52" t="s">
        <v>264</v>
      </c>
      <c r="F125" s="13" t="s">
        <v>204</v>
      </c>
      <c r="G125" s="13">
        <v>20</v>
      </c>
      <c r="H125" s="38">
        <v>51.51</v>
      </c>
      <c r="I125" s="38">
        <f>VLOOKUP(B125,[1]面试成绩215人!$B:$H,7,0)</f>
        <v>73.4</v>
      </c>
      <c r="J125" s="46">
        <v>64.64</v>
      </c>
      <c r="K125" s="38">
        <f t="shared" si="1"/>
        <v>31</v>
      </c>
      <c r="L125" s="45"/>
    </row>
    <row r="126" ht="20" customHeight="1" spans="1:12">
      <c r="A126" s="41">
        <v>124</v>
      </c>
      <c r="B126" s="16">
        <v>20210101</v>
      </c>
      <c r="C126" s="16" t="s">
        <v>265</v>
      </c>
      <c r="D126" s="16" t="s">
        <v>14</v>
      </c>
      <c r="E126" s="17" t="s">
        <v>266</v>
      </c>
      <c r="F126" s="16" t="s">
        <v>204</v>
      </c>
      <c r="G126" s="16">
        <v>20</v>
      </c>
      <c r="H126" s="41">
        <v>38.27</v>
      </c>
      <c r="I126" s="41"/>
      <c r="J126" s="47"/>
      <c r="K126" s="41"/>
      <c r="L126" s="48" t="s">
        <v>120</v>
      </c>
    </row>
    <row r="127" ht="20" hidden="1" customHeight="1" spans="1:12">
      <c r="A127" s="42">
        <v>125</v>
      </c>
      <c r="B127" s="19">
        <v>20210141</v>
      </c>
      <c r="C127" s="19" t="s">
        <v>267</v>
      </c>
      <c r="D127" s="19" t="s">
        <v>66</v>
      </c>
      <c r="E127" s="53" t="s">
        <v>268</v>
      </c>
      <c r="F127" s="19" t="s">
        <v>269</v>
      </c>
      <c r="G127" s="19">
        <v>19</v>
      </c>
      <c r="H127" s="42">
        <v>70.72</v>
      </c>
      <c r="I127" s="42">
        <f>VLOOKUP(B127,[1]面试成绩215人!$B:$H,7,0)</f>
        <v>86.7</v>
      </c>
      <c r="J127" s="49">
        <v>80.31</v>
      </c>
      <c r="K127" s="42">
        <f t="shared" ref="K127:K157" si="2">RANK(J127,$J$127:$J$160)</f>
        <v>1</v>
      </c>
      <c r="L127" s="50"/>
    </row>
    <row r="128" ht="20" hidden="1" customHeight="1" spans="1:12">
      <c r="A128" s="38">
        <v>126</v>
      </c>
      <c r="B128" s="13">
        <v>20210159</v>
      </c>
      <c r="C128" s="13" t="s">
        <v>270</v>
      </c>
      <c r="D128" s="13" t="s">
        <v>14</v>
      </c>
      <c r="E128" s="51" t="s">
        <v>271</v>
      </c>
      <c r="F128" s="13" t="s">
        <v>269</v>
      </c>
      <c r="G128" s="13">
        <v>19</v>
      </c>
      <c r="H128" s="38">
        <v>69.13</v>
      </c>
      <c r="I128" s="38">
        <f>VLOOKUP(B128,[1]面试成绩215人!$B:$H,7,0)</f>
        <v>87.7</v>
      </c>
      <c r="J128" s="46">
        <v>80.27</v>
      </c>
      <c r="K128" s="38">
        <f t="shared" si="2"/>
        <v>2</v>
      </c>
      <c r="L128" s="45"/>
    </row>
    <row r="129" ht="20" hidden="1" customHeight="1" spans="1:12">
      <c r="A129" s="38">
        <v>127</v>
      </c>
      <c r="B129" s="13">
        <v>20210147</v>
      </c>
      <c r="C129" s="13" t="s">
        <v>272</v>
      </c>
      <c r="D129" s="13" t="s">
        <v>14</v>
      </c>
      <c r="E129" s="51" t="s">
        <v>273</v>
      </c>
      <c r="F129" s="13" t="s">
        <v>269</v>
      </c>
      <c r="G129" s="13">
        <v>19</v>
      </c>
      <c r="H129" s="38">
        <v>67.55</v>
      </c>
      <c r="I129" s="38">
        <f>VLOOKUP(B129,[1]面试成绩215人!$B:$H,7,0)</f>
        <v>87.1</v>
      </c>
      <c r="J129" s="46">
        <v>79.28</v>
      </c>
      <c r="K129" s="38">
        <f t="shared" si="2"/>
        <v>3</v>
      </c>
      <c r="L129" s="45"/>
    </row>
    <row r="130" ht="20" hidden="1" customHeight="1" spans="1:12">
      <c r="A130" s="38">
        <v>128</v>
      </c>
      <c r="B130" s="13">
        <v>20210154</v>
      </c>
      <c r="C130" s="13" t="s">
        <v>274</v>
      </c>
      <c r="D130" s="13" t="s">
        <v>14</v>
      </c>
      <c r="E130" s="51" t="s">
        <v>275</v>
      </c>
      <c r="F130" s="13" t="s">
        <v>269</v>
      </c>
      <c r="G130" s="13">
        <v>19</v>
      </c>
      <c r="H130" s="38">
        <v>69.78</v>
      </c>
      <c r="I130" s="38">
        <f>VLOOKUP(B130,[1]面试成绩215人!$B:$H,7,0)</f>
        <v>85.1</v>
      </c>
      <c r="J130" s="46">
        <v>78.97</v>
      </c>
      <c r="K130" s="38">
        <f t="shared" si="2"/>
        <v>4</v>
      </c>
      <c r="L130" s="45"/>
    </row>
    <row r="131" ht="20" hidden="1" customHeight="1" spans="1:12">
      <c r="A131" s="38">
        <v>129</v>
      </c>
      <c r="B131" s="13">
        <v>20210150</v>
      </c>
      <c r="C131" s="13" t="s">
        <v>276</v>
      </c>
      <c r="D131" s="13" t="s">
        <v>14</v>
      </c>
      <c r="E131" s="51" t="s">
        <v>277</v>
      </c>
      <c r="F131" s="13" t="s">
        <v>269</v>
      </c>
      <c r="G131" s="13">
        <v>19</v>
      </c>
      <c r="H131" s="38">
        <v>71.71</v>
      </c>
      <c r="I131" s="38">
        <f>VLOOKUP(B131,[1]面试成绩215人!$B:$H,7,0)</f>
        <v>83.7</v>
      </c>
      <c r="J131" s="46">
        <v>78.9</v>
      </c>
      <c r="K131" s="38">
        <f t="shared" si="2"/>
        <v>5</v>
      </c>
      <c r="L131" s="45"/>
    </row>
    <row r="132" ht="20" hidden="1" customHeight="1" spans="1:12">
      <c r="A132" s="38">
        <v>130</v>
      </c>
      <c r="B132" s="13">
        <v>20210166</v>
      </c>
      <c r="C132" s="13" t="s">
        <v>278</v>
      </c>
      <c r="D132" s="13" t="s">
        <v>14</v>
      </c>
      <c r="E132" s="51" t="s">
        <v>279</v>
      </c>
      <c r="F132" s="13" t="s">
        <v>269</v>
      </c>
      <c r="G132" s="13">
        <v>19</v>
      </c>
      <c r="H132" s="38">
        <v>67.48</v>
      </c>
      <c r="I132" s="38">
        <f>VLOOKUP(B132,[1]面试成绩215人!$B:$H,7,0)</f>
        <v>86</v>
      </c>
      <c r="J132" s="46">
        <v>78.59</v>
      </c>
      <c r="K132" s="38">
        <f t="shared" si="2"/>
        <v>6</v>
      </c>
      <c r="L132" s="45"/>
    </row>
    <row r="133" ht="20" hidden="1" customHeight="1" spans="1:12">
      <c r="A133" s="38">
        <v>131</v>
      </c>
      <c r="B133" s="13">
        <v>20210155</v>
      </c>
      <c r="C133" s="13" t="s">
        <v>280</v>
      </c>
      <c r="D133" s="13" t="s">
        <v>14</v>
      </c>
      <c r="E133" s="51" t="s">
        <v>281</v>
      </c>
      <c r="F133" s="13" t="s">
        <v>269</v>
      </c>
      <c r="G133" s="13">
        <v>19</v>
      </c>
      <c r="H133" s="38">
        <v>74.62</v>
      </c>
      <c r="I133" s="38">
        <f>VLOOKUP(B133,[1]面试成绩215人!$B:$H,7,0)</f>
        <v>81.2</v>
      </c>
      <c r="J133" s="46">
        <v>78.57</v>
      </c>
      <c r="K133" s="38">
        <f t="shared" si="2"/>
        <v>7</v>
      </c>
      <c r="L133" s="45"/>
    </row>
    <row r="134" ht="20" hidden="1" customHeight="1" spans="1:12">
      <c r="A134" s="38">
        <v>132</v>
      </c>
      <c r="B134" s="13">
        <v>20210168</v>
      </c>
      <c r="C134" s="13" t="s">
        <v>282</v>
      </c>
      <c r="D134" s="13" t="s">
        <v>14</v>
      </c>
      <c r="E134" s="51" t="s">
        <v>283</v>
      </c>
      <c r="F134" s="13" t="s">
        <v>269</v>
      </c>
      <c r="G134" s="13">
        <v>19</v>
      </c>
      <c r="H134" s="38">
        <v>70.94</v>
      </c>
      <c r="I134" s="38">
        <f>VLOOKUP(B134,[1]面试成绩215人!$B:$H,7,0)</f>
        <v>83.2</v>
      </c>
      <c r="J134" s="46">
        <v>78.3</v>
      </c>
      <c r="K134" s="38">
        <f t="shared" si="2"/>
        <v>8</v>
      </c>
      <c r="L134" s="45"/>
    </row>
    <row r="135" ht="20" hidden="1" customHeight="1" spans="1:12">
      <c r="A135" s="38">
        <v>133</v>
      </c>
      <c r="B135" s="13">
        <v>20210152</v>
      </c>
      <c r="C135" s="13" t="s">
        <v>284</v>
      </c>
      <c r="D135" s="13" t="s">
        <v>14</v>
      </c>
      <c r="E135" s="51" t="s">
        <v>285</v>
      </c>
      <c r="F135" s="13" t="s">
        <v>269</v>
      </c>
      <c r="G135" s="13">
        <v>19</v>
      </c>
      <c r="H135" s="38">
        <v>63.37</v>
      </c>
      <c r="I135" s="38">
        <f>VLOOKUP(B135,[1]面试成绩215人!$B:$H,7,0)</f>
        <v>88</v>
      </c>
      <c r="J135" s="46">
        <v>78.15</v>
      </c>
      <c r="K135" s="38">
        <f t="shared" si="2"/>
        <v>9</v>
      </c>
      <c r="L135" s="45"/>
    </row>
    <row r="136" ht="20" hidden="1" customHeight="1" spans="1:12">
      <c r="A136" s="38">
        <v>134</v>
      </c>
      <c r="B136" s="13">
        <v>20210164</v>
      </c>
      <c r="C136" s="13" t="s">
        <v>286</v>
      </c>
      <c r="D136" s="13" t="s">
        <v>14</v>
      </c>
      <c r="E136" s="51" t="s">
        <v>287</v>
      </c>
      <c r="F136" s="13" t="s">
        <v>269</v>
      </c>
      <c r="G136" s="13">
        <v>19</v>
      </c>
      <c r="H136" s="38">
        <v>70.41</v>
      </c>
      <c r="I136" s="38">
        <f>VLOOKUP(B136,[1]面试成绩215人!$B:$H,7,0)</f>
        <v>81.9</v>
      </c>
      <c r="J136" s="46">
        <v>77.3</v>
      </c>
      <c r="K136" s="38">
        <f t="shared" si="2"/>
        <v>10</v>
      </c>
      <c r="L136" s="45"/>
    </row>
    <row r="137" ht="20" hidden="1" customHeight="1" spans="1:12">
      <c r="A137" s="38">
        <v>135</v>
      </c>
      <c r="B137" s="13">
        <v>20210156</v>
      </c>
      <c r="C137" s="13" t="s">
        <v>288</v>
      </c>
      <c r="D137" s="13" t="s">
        <v>14</v>
      </c>
      <c r="E137" s="14" t="s">
        <v>289</v>
      </c>
      <c r="F137" s="13" t="s">
        <v>269</v>
      </c>
      <c r="G137" s="13">
        <v>19</v>
      </c>
      <c r="H137" s="38">
        <v>64.82</v>
      </c>
      <c r="I137" s="38">
        <f>VLOOKUP(B137,[1]面试成绩215人!$B:$H,7,0)</f>
        <v>85.3</v>
      </c>
      <c r="J137" s="46">
        <v>77.11</v>
      </c>
      <c r="K137" s="38">
        <f t="shared" si="2"/>
        <v>11</v>
      </c>
      <c r="L137" s="45"/>
    </row>
    <row r="138" ht="20" hidden="1" customHeight="1" spans="1:12">
      <c r="A138" s="38">
        <v>136</v>
      </c>
      <c r="B138" s="13">
        <v>20210163</v>
      </c>
      <c r="C138" s="13" t="s">
        <v>290</v>
      </c>
      <c r="D138" s="13" t="s">
        <v>14</v>
      </c>
      <c r="E138" s="51" t="s">
        <v>291</v>
      </c>
      <c r="F138" s="13" t="s">
        <v>269</v>
      </c>
      <c r="G138" s="13">
        <v>19</v>
      </c>
      <c r="H138" s="38">
        <v>69.21</v>
      </c>
      <c r="I138" s="38">
        <f>VLOOKUP(B138,[1]面试成绩215人!$B:$H,7,0)</f>
        <v>82</v>
      </c>
      <c r="J138" s="46">
        <v>76.88</v>
      </c>
      <c r="K138" s="38">
        <f t="shared" si="2"/>
        <v>12</v>
      </c>
      <c r="L138" s="45"/>
    </row>
    <row r="139" ht="20" hidden="1" customHeight="1" spans="1:12">
      <c r="A139" s="38">
        <v>137</v>
      </c>
      <c r="B139" s="13">
        <v>20210144</v>
      </c>
      <c r="C139" s="13" t="s">
        <v>292</v>
      </c>
      <c r="D139" s="13" t="s">
        <v>14</v>
      </c>
      <c r="E139" s="14" t="s">
        <v>293</v>
      </c>
      <c r="F139" s="13" t="s">
        <v>269</v>
      </c>
      <c r="G139" s="13">
        <v>19</v>
      </c>
      <c r="H139" s="38">
        <v>67.47</v>
      </c>
      <c r="I139" s="38">
        <f>VLOOKUP(B139,[1]面试成绩215人!$B:$H,7,0)</f>
        <v>83</v>
      </c>
      <c r="J139" s="46">
        <v>76.79</v>
      </c>
      <c r="K139" s="38">
        <f t="shared" si="2"/>
        <v>13</v>
      </c>
      <c r="L139" s="45"/>
    </row>
    <row r="140" ht="20" hidden="1" customHeight="1" spans="1:12">
      <c r="A140" s="38">
        <v>138</v>
      </c>
      <c r="B140" s="13">
        <v>20210148</v>
      </c>
      <c r="C140" s="13" t="s">
        <v>294</v>
      </c>
      <c r="D140" s="13" t="s">
        <v>66</v>
      </c>
      <c r="E140" s="51" t="s">
        <v>295</v>
      </c>
      <c r="F140" s="13" t="s">
        <v>269</v>
      </c>
      <c r="G140" s="13">
        <v>19</v>
      </c>
      <c r="H140" s="38">
        <v>63.21</v>
      </c>
      <c r="I140" s="38">
        <f>VLOOKUP(B140,[1]面试成绩215人!$B:$H,7,0)</f>
        <v>83.9</v>
      </c>
      <c r="J140" s="46">
        <v>75.62</v>
      </c>
      <c r="K140" s="38">
        <f t="shared" si="2"/>
        <v>14</v>
      </c>
      <c r="L140" s="45"/>
    </row>
    <row r="141" ht="20" hidden="1" customHeight="1" spans="1:12">
      <c r="A141" s="38">
        <v>139</v>
      </c>
      <c r="B141" s="13">
        <v>20210170</v>
      </c>
      <c r="C141" s="13" t="s">
        <v>296</v>
      </c>
      <c r="D141" s="13" t="s">
        <v>14</v>
      </c>
      <c r="E141" s="51" t="s">
        <v>297</v>
      </c>
      <c r="F141" s="13" t="s">
        <v>269</v>
      </c>
      <c r="G141" s="13">
        <v>19</v>
      </c>
      <c r="H141" s="38">
        <v>62.3</v>
      </c>
      <c r="I141" s="38">
        <f>VLOOKUP(B141,[1]面试成绩215人!$B:$H,7,0)</f>
        <v>84.5</v>
      </c>
      <c r="J141" s="46">
        <v>75.62</v>
      </c>
      <c r="K141" s="38">
        <f t="shared" si="2"/>
        <v>14</v>
      </c>
      <c r="L141" s="45"/>
    </row>
    <row r="142" ht="20" hidden="1" customHeight="1" spans="1:12">
      <c r="A142" s="38">
        <v>140</v>
      </c>
      <c r="B142" s="13">
        <v>20210143</v>
      </c>
      <c r="C142" s="13" t="s">
        <v>298</v>
      </c>
      <c r="D142" s="13" t="s">
        <v>66</v>
      </c>
      <c r="E142" s="51" t="s">
        <v>299</v>
      </c>
      <c r="F142" s="13" t="s">
        <v>269</v>
      </c>
      <c r="G142" s="13">
        <v>19</v>
      </c>
      <c r="H142" s="38">
        <v>65.81</v>
      </c>
      <c r="I142" s="38">
        <f>VLOOKUP(B142,[1]面试成绩215人!$B:$H,7,0)</f>
        <v>81.9</v>
      </c>
      <c r="J142" s="46">
        <v>75.46</v>
      </c>
      <c r="K142" s="38">
        <f t="shared" si="2"/>
        <v>16</v>
      </c>
      <c r="L142" s="45"/>
    </row>
    <row r="143" ht="20" hidden="1" customHeight="1" spans="1:12">
      <c r="A143" s="38">
        <v>141</v>
      </c>
      <c r="B143" s="13">
        <v>20210142</v>
      </c>
      <c r="C143" s="13" t="s">
        <v>300</v>
      </c>
      <c r="D143" s="13" t="s">
        <v>14</v>
      </c>
      <c r="E143" s="14" t="s">
        <v>301</v>
      </c>
      <c r="F143" s="13" t="s">
        <v>269</v>
      </c>
      <c r="G143" s="13">
        <v>19</v>
      </c>
      <c r="H143" s="38">
        <v>64.97</v>
      </c>
      <c r="I143" s="38">
        <f>VLOOKUP(B143,[1]面试成绩215人!$B:$H,7,0)</f>
        <v>81.9</v>
      </c>
      <c r="J143" s="46">
        <v>75.13</v>
      </c>
      <c r="K143" s="38">
        <f t="shared" si="2"/>
        <v>17</v>
      </c>
      <c r="L143" s="45"/>
    </row>
    <row r="144" ht="20" hidden="1" customHeight="1" spans="1:12">
      <c r="A144" s="38">
        <v>142</v>
      </c>
      <c r="B144" s="13">
        <v>20210165</v>
      </c>
      <c r="C144" s="13" t="s">
        <v>302</v>
      </c>
      <c r="D144" s="13" t="s">
        <v>14</v>
      </c>
      <c r="E144" s="14" t="s">
        <v>303</v>
      </c>
      <c r="F144" s="13" t="s">
        <v>269</v>
      </c>
      <c r="G144" s="13">
        <v>19</v>
      </c>
      <c r="H144" s="38">
        <v>62.13</v>
      </c>
      <c r="I144" s="38">
        <f>VLOOKUP(B144,[1]面试成绩215人!$B:$H,7,0)</f>
        <v>83.5</v>
      </c>
      <c r="J144" s="46">
        <v>74.95</v>
      </c>
      <c r="K144" s="38">
        <f t="shared" si="2"/>
        <v>18</v>
      </c>
      <c r="L144" s="45"/>
    </row>
    <row r="145" ht="20" hidden="1" customHeight="1" spans="1:12">
      <c r="A145" s="38">
        <v>143</v>
      </c>
      <c r="B145" s="13">
        <v>20210160</v>
      </c>
      <c r="C145" s="13" t="s">
        <v>304</v>
      </c>
      <c r="D145" s="13" t="s">
        <v>14</v>
      </c>
      <c r="E145" s="51" t="s">
        <v>305</v>
      </c>
      <c r="F145" s="13" t="s">
        <v>269</v>
      </c>
      <c r="G145" s="13">
        <v>19</v>
      </c>
      <c r="H145" s="38">
        <v>63.97</v>
      </c>
      <c r="I145" s="38">
        <f>VLOOKUP(B145,[1]面试成绩215人!$B:$H,7,0)</f>
        <v>82.1</v>
      </c>
      <c r="J145" s="46">
        <v>74.85</v>
      </c>
      <c r="K145" s="38">
        <f t="shared" si="2"/>
        <v>19</v>
      </c>
      <c r="L145" s="45"/>
    </row>
    <row r="146" ht="20" hidden="1" customHeight="1" spans="1:12">
      <c r="A146" s="38">
        <v>144</v>
      </c>
      <c r="B146" s="13">
        <v>20210138</v>
      </c>
      <c r="C146" s="13" t="s">
        <v>306</v>
      </c>
      <c r="D146" s="13" t="s">
        <v>66</v>
      </c>
      <c r="E146" s="51" t="s">
        <v>307</v>
      </c>
      <c r="F146" s="13" t="s">
        <v>269</v>
      </c>
      <c r="G146" s="13">
        <v>19</v>
      </c>
      <c r="H146" s="38">
        <v>65.54</v>
      </c>
      <c r="I146" s="38">
        <f>VLOOKUP(B146,[1]面试成绩215人!$B:$H,7,0)</f>
        <v>81</v>
      </c>
      <c r="J146" s="46">
        <v>74.82</v>
      </c>
      <c r="K146" s="38">
        <f t="shared" si="2"/>
        <v>20</v>
      </c>
      <c r="L146" s="45"/>
    </row>
    <row r="147" ht="20" hidden="1" customHeight="1" spans="1:12">
      <c r="A147" s="38">
        <v>145</v>
      </c>
      <c r="B147" s="13">
        <v>20210140</v>
      </c>
      <c r="C147" s="13" t="s">
        <v>308</v>
      </c>
      <c r="D147" s="13" t="s">
        <v>14</v>
      </c>
      <c r="E147" s="14" t="s">
        <v>309</v>
      </c>
      <c r="F147" s="13" t="s">
        <v>269</v>
      </c>
      <c r="G147" s="13">
        <v>19</v>
      </c>
      <c r="H147" s="38">
        <v>68.3</v>
      </c>
      <c r="I147" s="38">
        <f>VLOOKUP(B147,[1]面试成绩215人!$B:$H,7,0)</f>
        <v>79.1</v>
      </c>
      <c r="J147" s="46">
        <v>74.78</v>
      </c>
      <c r="K147" s="38">
        <f t="shared" si="2"/>
        <v>21</v>
      </c>
      <c r="L147" s="45"/>
    </row>
    <row r="148" ht="20" hidden="1" customHeight="1" spans="1:12">
      <c r="A148" s="38">
        <v>146</v>
      </c>
      <c r="B148" s="13">
        <v>20210157</v>
      </c>
      <c r="C148" s="13" t="s">
        <v>310</v>
      </c>
      <c r="D148" s="13" t="s">
        <v>14</v>
      </c>
      <c r="E148" s="51" t="s">
        <v>311</v>
      </c>
      <c r="F148" s="13" t="s">
        <v>269</v>
      </c>
      <c r="G148" s="13">
        <v>19</v>
      </c>
      <c r="H148" s="38">
        <v>54.53</v>
      </c>
      <c r="I148" s="38">
        <f>VLOOKUP(B148,[1]面试成绩215人!$B:$H,7,0)</f>
        <v>87.1</v>
      </c>
      <c r="J148" s="46">
        <v>74.07</v>
      </c>
      <c r="K148" s="38">
        <f t="shared" si="2"/>
        <v>22</v>
      </c>
      <c r="L148" s="45"/>
    </row>
    <row r="149" ht="20" hidden="1" customHeight="1" spans="1:12">
      <c r="A149" s="38">
        <v>147</v>
      </c>
      <c r="B149" s="13">
        <v>20210151</v>
      </c>
      <c r="C149" s="13" t="s">
        <v>312</v>
      </c>
      <c r="D149" s="13" t="s">
        <v>66</v>
      </c>
      <c r="E149" s="51" t="s">
        <v>313</v>
      </c>
      <c r="F149" s="13" t="s">
        <v>269</v>
      </c>
      <c r="G149" s="13">
        <v>19</v>
      </c>
      <c r="H149" s="38">
        <v>67.1</v>
      </c>
      <c r="I149" s="38">
        <f>VLOOKUP(B149,[1]面试成绩215人!$B:$H,7,0)</f>
        <v>78</v>
      </c>
      <c r="J149" s="46">
        <v>73.64</v>
      </c>
      <c r="K149" s="38">
        <f t="shared" si="2"/>
        <v>23</v>
      </c>
      <c r="L149" s="45"/>
    </row>
    <row r="150" ht="20" hidden="1" customHeight="1" spans="1:12">
      <c r="A150" s="38">
        <v>148</v>
      </c>
      <c r="B150" s="13">
        <v>20210161</v>
      </c>
      <c r="C150" s="13" t="s">
        <v>314</v>
      </c>
      <c r="D150" s="13" t="s">
        <v>14</v>
      </c>
      <c r="E150" s="51" t="s">
        <v>315</v>
      </c>
      <c r="F150" s="13" t="s">
        <v>269</v>
      </c>
      <c r="G150" s="13">
        <v>19</v>
      </c>
      <c r="H150" s="38">
        <v>63.43</v>
      </c>
      <c r="I150" s="38">
        <f>VLOOKUP(B150,[1]面试成绩215人!$B:$H,7,0)</f>
        <v>80.1</v>
      </c>
      <c r="J150" s="46">
        <v>73.43</v>
      </c>
      <c r="K150" s="38">
        <f t="shared" si="2"/>
        <v>24</v>
      </c>
      <c r="L150" s="45"/>
    </row>
    <row r="151" ht="20" hidden="1" customHeight="1" spans="1:12">
      <c r="A151" s="38">
        <v>149</v>
      </c>
      <c r="B151" s="13">
        <v>20210139</v>
      </c>
      <c r="C151" s="13" t="s">
        <v>316</v>
      </c>
      <c r="D151" s="13" t="s">
        <v>14</v>
      </c>
      <c r="E151" s="51" t="s">
        <v>317</v>
      </c>
      <c r="F151" s="13" t="s">
        <v>269</v>
      </c>
      <c r="G151" s="13">
        <v>19</v>
      </c>
      <c r="H151" s="38">
        <v>62.52</v>
      </c>
      <c r="I151" s="38">
        <f>VLOOKUP(B151,[1]面试成绩215人!$B:$H,7,0)</f>
        <v>80.7</v>
      </c>
      <c r="J151" s="46">
        <v>73.43</v>
      </c>
      <c r="K151" s="38">
        <f t="shared" si="2"/>
        <v>24</v>
      </c>
      <c r="L151" s="45"/>
    </row>
    <row r="152" ht="20" hidden="1" customHeight="1" spans="1:12">
      <c r="A152" s="38">
        <v>150</v>
      </c>
      <c r="B152" s="13">
        <v>20210149</v>
      </c>
      <c r="C152" s="13" t="s">
        <v>318</v>
      </c>
      <c r="D152" s="13" t="s">
        <v>14</v>
      </c>
      <c r="E152" s="51" t="s">
        <v>319</v>
      </c>
      <c r="F152" s="13" t="s">
        <v>269</v>
      </c>
      <c r="G152" s="13">
        <v>19</v>
      </c>
      <c r="H152" s="38">
        <v>63.65</v>
      </c>
      <c r="I152" s="38">
        <f>VLOOKUP(B152,[1]面试成绩215人!$B:$H,7,0)</f>
        <v>79.2</v>
      </c>
      <c r="J152" s="46">
        <v>72.98</v>
      </c>
      <c r="K152" s="38">
        <f t="shared" si="2"/>
        <v>26</v>
      </c>
      <c r="L152" s="45"/>
    </row>
    <row r="153" ht="20" hidden="1" customHeight="1" spans="1:12">
      <c r="A153" s="38">
        <v>151</v>
      </c>
      <c r="B153" s="13">
        <v>20210158</v>
      </c>
      <c r="C153" s="13" t="s">
        <v>320</v>
      </c>
      <c r="D153" s="13" t="s">
        <v>14</v>
      </c>
      <c r="E153" s="51" t="s">
        <v>321</v>
      </c>
      <c r="F153" s="13" t="s">
        <v>269</v>
      </c>
      <c r="G153" s="13">
        <v>19</v>
      </c>
      <c r="H153" s="38">
        <v>62.83</v>
      </c>
      <c r="I153" s="38">
        <f>VLOOKUP(B153,[1]面试成绩215人!$B:$H,7,0)</f>
        <v>78.6</v>
      </c>
      <c r="J153" s="46">
        <v>72.29</v>
      </c>
      <c r="K153" s="38">
        <f t="shared" si="2"/>
        <v>27</v>
      </c>
      <c r="L153" s="45"/>
    </row>
    <row r="154" ht="20" hidden="1" customHeight="1" spans="1:12">
      <c r="A154" s="38">
        <v>152</v>
      </c>
      <c r="B154" s="13">
        <v>20210162</v>
      </c>
      <c r="C154" s="13" t="s">
        <v>322</v>
      </c>
      <c r="D154" s="13" t="s">
        <v>66</v>
      </c>
      <c r="E154" s="51" t="s">
        <v>323</v>
      </c>
      <c r="F154" s="13" t="s">
        <v>269</v>
      </c>
      <c r="G154" s="13">
        <v>19</v>
      </c>
      <c r="H154" s="38">
        <v>64.36</v>
      </c>
      <c r="I154" s="38">
        <f>VLOOKUP(B154,[1]面试成绩215人!$B:$H,7,0)</f>
        <v>77.2</v>
      </c>
      <c r="J154" s="46">
        <v>72.06</v>
      </c>
      <c r="K154" s="38">
        <f t="shared" si="2"/>
        <v>28</v>
      </c>
      <c r="L154" s="45"/>
    </row>
    <row r="155" ht="20" hidden="1" customHeight="1" spans="1:12">
      <c r="A155" s="38">
        <v>153</v>
      </c>
      <c r="B155" s="13">
        <v>20210167</v>
      </c>
      <c r="C155" s="13" t="s">
        <v>324</v>
      </c>
      <c r="D155" s="13" t="s">
        <v>14</v>
      </c>
      <c r="E155" s="14" t="s">
        <v>325</v>
      </c>
      <c r="F155" s="13" t="s">
        <v>269</v>
      </c>
      <c r="G155" s="13">
        <v>19</v>
      </c>
      <c r="H155" s="38">
        <v>59.42</v>
      </c>
      <c r="I155" s="38">
        <f>VLOOKUP(B155,[1]面试成绩215人!$B:$H,7,0)</f>
        <v>79.2</v>
      </c>
      <c r="J155" s="46">
        <v>71.29</v>
      </c>
      <c r="K155" s="38">
        <f t="shared" si="2"/>
        <v>29</v>
      </c>
      <c r="L155" s="45"/>
    </row>
    <row r="156" ht="20" hidden="1" customHeight="1" spans="1:12">
      <c r="A156" s="38">
        <v>154</v>
      </c>
      <c r="B156" s="13">
        <v>20210153</v>
      </c>
      <c r="C156" s="13" t="s">
        <v>326</v>
      </c>
      <c r="D156" s="13" t="s">
        <v>66</v>
      </c>
      <c r="E156" s="51" t="s">
        <v>327</v>
      </c>
      <c r="F156" s="13" t="s">
        <v>269</v>
      </c>
      <c r="G156" s="13">
        <v>19</v>
      </c>
      <c r="H156" s="38">
        <v>57.47</v>
      </c>
      <c r="I156" s="38">
        <f>VLOOKUP(B156,[1]面试成绩215人!$B:$H,7,0)</f>
        <v>79.2</v>
      </c>
      <c r="J156" s="46">
        <v>70.51</v>
      </c>
      <c r="K156" s="38">
        <f t="shared" si="2"/>
        <v>30</v>
      </c>
      <c r="L156" s="45"/>
    </row>
    <row r="157" ht="20" hidden="1" customHeight="1" spans="1:12">
      <c r="A157" s="38">
        <v>155</v>
      </c>
      <c r="B157" s="13">
        <v>20210146</v>
      </c>
      <c r="C157" s="13" t="s">
        <v>328</v>
      </c>
      <c r="D157" s="13" t="s">
        <v>14</v>
      </c>
      <c r="E157" s="14" t="s">
        <v>329</v>
      </c>
      <c r="F157" s="13" t="s">
        <v>269</v>
      </c>
      <c r="G157" s="13">
        <v>19</v>
      </c>
      <c r="H157" s="38">
        <v>62.31</v>
      </c>
      <c r="I157" s="38">
        <f>VLOOKUP(B157,[1]面试成绩215人!$B:$H,7,0)</f>
        <v>75</v>
      </c>
      <c r="J157" s="46">
        <v>69.92</v>
      </c>
      <c r="K157" s="38">
        <f t="shared" si="2"/>
        <v>31</v>
      </c>
      <c r="L157" s="45"/>
    </row>
    <row r="158" ht="20" customHeight="1" spans="1:12">
      <c r="A158" s="38">
        <v>156</v>
      </c>
      <c r="B158" s="13">
        <v>20210171</v>
      </c>
      <c r="C158" s="13" t="s">
        <v>330</v>
      </c>
      <c r="D158" s="13" t="s">
        <v>14</v>
      </c>
      <c r="E158" s="51" t="s">
        <v>331</v>
      </c>
      <c r="F158" s="13" t="s">
        <v>269</v>
      </c>
      <c r="G158" s="13">
        <v>19</v>
      </c>
      <c r="H158" s="38">
        <v>68.91</v>
      </c>
      <c r="I158" s="38"/>
      <c r="J158" s="46"/>
      <c r="K158" s="38"/>
      <c r="L158" s="45" t="s">
        <v>120</v>
      </c>
    </row>
    <row r="159" ht="20" customHeight="1" spans="1:12">
      <c r="A159" s="38">
        <v>157</v>
      </c>
      <c r="B159" s="13">
        <v>20210169</v>
      </c>
      <c r="C159" s="13" t="s">
        <v>332</v>
      </c>
      <c r="D159" s="13" t="s">
        <v>14</v>
      </c>
      <c r="E159" s="51" t="s">
        <v>333</v>
      </c>
      <c r="F159" s="13" t="s">
        <v>269</v>
      </c>
      <c r="G159" s="13">
        <v>19</v>
      </c>
      <c r="H159" s="38">
        <v>66.33</v>
      </c>
      <c r="I159" s="38"/>
      <c r="J159" s="46"/>
      <c r="K159" s="38"/>
      <c r="L159" s="45" t="s">
        <v>120</v>
      </c>
    </row>
    <row r="160" ht="20" customHeight="1" spans="1:12">
      <c r="A160" s="41">
        <v>158</v>
      </c>
      <c r="B160" s="16">
        <v>20210137</v>
      </c>
      <c r="C160" s="16" t="s">
        <v>267</v>
      </c>
      <c r="D160" s="16" t="s">
        <v>66</v>
      </c>
      <c r="E160" s="54" t="s">
        <v>334</v>
      </c>
      <c r="F160" s="16" t="s">
        <v>269</v>
      </c>
      <c r="G160" s="16">
        <v>19</v>
      </c>
      <c r="H160" s="41">
        <v>56.68</v>
      </c>
      <c r="I160" s="41"/>
      <c r="J160" s="47"/>
      <c r="K160" s="41"/>
      <c r="L160" s="48" t="s">
        <v>120</v>
      </c>
    </row>
    <row r="161" ht="20" hidden="1" customHeight="1" spans="1:12">
      <c r="A161" s="42">
        <v>159</v>
      </c>
      <c r="B161" s="19">
        <v>20210202</v>
      </c>
      <c r="C161" s="19" t="s">
        <v>335</v>
      </c>
      <c r="D161" s="19" t="s">
        <v>14</v>
      </c>
      <c r="E161" s="53" t="s">
        <v>336</v>
      </c>
      <c r="F161" s="19" t="s">
        <v>337</v>
      </c>
      <c r="G161" s="19">
        <v>10</v>
      </c>
      <c r="H161" s="42">
        <v>74.54</v>
      </c>
      <c r="I161" s="42">
        <f>VLOOKUP(B161,[1]面试成绩215人!$B:$H,7,0)</f>
        <v>87.92</v>
      </c>
      <c r="J161" s="49">
        <v>82.57</v>
      </c>
      <c r="K161" s="42">
        <f t="shared" ref="K161:K189" si="3">RANK(J161,$J$161:$J$190)</f>
        <v>1</v>
      </c>
      <c r="L161" s="50"/>
    </row>
    <row r="162" ht="20" hidden="1" customHeight="1" spans="1:12">
      <c r="A162" s="38">
        <v>160</v>
      </c>
      <c r="B162" s="13">
        <v>20210224</v>
      </c>
      <c r="C162" s="13" t="s">
        <v>338</v>
      </c>
      <c r="D162" s="13" t="s">
        <v>66</v>
      </c>
      <c r="E162" s="51" t="s">
        <v>339</v>
      </c>
      <c r="F162" s="13" t="s">
        <v>337</v>
      </c>
      <c r="G162" s="13">
        <v>10</v>
      </c>
      <c r="H162" s="38">
        <v>75.18</v>
      </c>
      <c r="I162" s="38">
        <f>VLOOKUP(B162,[1]面试成绩215人!$B:$H,7,0)</f>
        <v>86.86</v>
      </c>
      <c r="J162" s="46">
        <v>82.19</v>
      </c>
      <c r="K162" s="38">
        <f t="shared" si="3"/>
        <v>2</v>
      </c>
      <c r="L162" s="45"/>
    </row>
    <row r="163" ht="20" hidden="1" customHeight="1" spans="1:12">
      <c r="A163" s="38">
        <v>161</v>
      </c>
      <c r="B163" s="13">
        <v>20210186</v>
      </c>
      <c r="C163" s="13" t="s">
        <v>340</v>
      </c>
      <c r="D163" s="13" t="s">
        <v>14</v>
      </c>
      <c r="E163" s="51" t="s">
        <v>341</v>
      </c>
      <c r="F163" s="13" t="s">
        <v>337</v>
      </c>
      <c r="G163" s="13">
        <v>10</v>
      </c>
      <c r="H163" s="38">
        <v>71.39</v>
      </c>
      <c r="I163" s="38">
        <f>VLOOKUP(B163,[1]面试成绩215人!$B:$H,7,0)</f>
        <v>89.28</v>
      </c>
      <c r="J163" s="46">
        <v>82.12</v>
      </c>
      <c r="K163" s="38">
        <f t="shared" si="3"/>
        <v>3</v>
      </c>
      <c r="L163" s="45"/>
    </row>
    <row r="164" ht="20" hidden="1" customHeight="1" spans="1:12">
      <c r="A164" s="38">
        <v>162</v>
      </c>
      <c r="B164" s="13">
        <v>20210194</v>
      </c>
      <c r="C164" s="13" t="s">
        <v>342</v>
      </c>
      <c r="D164" s="13" t="s">
        <v>14</v>
      </c>
      <c r="E164" s="51" t="s">
        <v>343</v>
      </c>
      <c r="F164" s="13" t="s">
        <v>337</v>
      </c>
      <c r="G164" s="13">
        <v>10</v>
      </c>
      <c r="H164" s="38">
        <v>71.28</v>
      </c>
      <c r="I164" s="38">
        <f>VLOOKUP(B164,[1]面试成绩215人!$B:$H,7,0)</f>
        <v>87.74</v>
      </c>
      <c r="J164" s="46">
        <v>81.16</v>
      </c>
      <c r="K164" s="38">
        <f t="shared" si="3"/>
        <v>4</v>
      </c>
      <c r="L164" s="45"/>
    </row>
    <row r="165" ht="20" hidden="1" customHeight="1" spans="1:12">
      <c r="A165" s="38">
        <v>163</v>
      </c>
      <c r="B165" s="13">
        <v>20210192</v>
      </c>
      <c r="C165" s="13" t="s">
        <v>344</v>
      </c>
      <c r="D165" s="13" t="s">
        <v>14</v>
      </c>
      <c r="E165" s="51" t="s">
        <v>345</v>
      </c>
      <c r="F165" s="13" t="s">
        <v>337</v>
      </c>
      <c r="G165" s="13">
        <v>10</v>
      </c>
      <c r="H165" s="38">
        <v>71.09</v>
      </c>
      <c r="I165" s="38">
        <f>VLOOKUP(B165,[1]面试成绩215人!$B:$H,7,0)</f>
        <v>86.84</v>
      </c>
      <c r="J165" s="46">
        <v>80.54</v>
      </c>
      <c r="K165" s="38">
        <f t="shared" si="3"/>
        <v>5</v>
      </c>
      <c r="L165" s="45"/>
    </row>
    <row r="166" ht="20" hidden="1" customHeight="1" spans="1:12">
      <c r="A166" s="38">
        <v>164</v>
      </c>
      <c r="B166" s="13">
        <v>20210207</v>
      </c>
      <c r="C166" s="13" t="s">
        <v>346</v>
      </c>
      <c r="D166" s="13" t="s">
        <v>14</v>
      </c>
      <c r="E166" s="51" t="s">
        <v>347</v>
      </c>
      <c r="F166" s="13" t="s">
        <v>337</v>
      </c>
      <c r="G166" s="13">
        <v>10</v>
      </c>
      <c r="H166" s="38">
        <v>76.02</v>
      </c>
      <c r="I166" s="38">
        <f>VLOOKUP(B166,[1]面试成绩215人!$B:$H,7,0)</f>
        <v>83.4</v>
      </c>
      <c r="J166" s="46">
        <v>80.45</v>
      </c>
      <c r="K166" s="38">
        <f t="shared" si="3"/>
        <v>6</v>
      </c>
      <c r="L166" s="45"/>
    </row>
    <row r="167" ht="20" hidden="1" customHeight="1" spans="1:12">
      <c r="A167" s="38">
        <v>165</v>
      </c>
      <c r="B167" s="13">
        <v>20210179</v>
      </c>
      <c r="C167" s="13" t="s">
        <v>348</v>
      </c>
      <c r="D167" s="13" t="s">
        <v>14</v>
      </c>
      <c r="E167" s="14" t="s">
        <v>349</v>
      </c>
      <c r="F167" s="13" t="s">
        <v>337</v>
      </c>
      <c r="G167" s="13">
        <v>10</v>
      </c>
      <c r="H167" s="38">
        <v>73.05</v>
      </c>
      <c r="I167" s="38">
        <f>VLOOKUP(B167,[1]面试成绩215人!$B:$H,7,0)</f>
        <v>83.74</v>
      </c>
      <c r="J167" s="46">
        <v>79.46</v>
      </c>
      <c r="K167" s="38">
        <f t="shared" si="3"/>
        <v>7</v>
      </c>
      <c r="L167" s="45"/>
    </row>
    <row r="168" ht="20" hidden="1" customHeight="1" spans="1:12">
      <c r="A168" s="38">
        <v>166</v>
      </c>
      <c r="B168" s="13">
        <v>20210196</v>
      </c>
      <c r="C168" s="13" t="s">
        <v>350</v>
      </c>
      <c r="D168" s="13" t="s">
        <v>14</v>
      </c>
      <c r="E168" s="51" t="s">
        <v>351</v>
      </c>
      <c r="F168" s="13" t="s">
        <v>337</v>
      </c>
      <c r="G168" s="13">
        <v>10</v>
      </c>
      <c r="H168" s="38">
        <v>74.02</v>
      </c>
      <c r="I168" s="38">
        <f>VLOOKUP(B168,[1]面试成绩215人!$B:$H,7,0)</f>
        <v>82.62</v>
      </c>
      <c r="J168" s="46">
        <v>79.18</v>
      </c>
      <c r="K168" s="38">
        <f t="shared" si="3"/>
        <v>8</v>
      </c>
      <c r="L168" s="45"/>
    </row>
    <row r="169" ht="20" hidden="1" customHeight="1" spans="1:12">
      <c r="A169" s="38">
        <v>167</v>
      </c>
      <c r="B169" s="13">
        <v>20210184</v>
      </c>
      <c r="C169" s="39" t="s">
        <v>352</v>
      </c>
      <c r="D169" s="39" t="s">
        <v>14</v>
      </c>
      <c r="E169" s="52" t="s">
        <v>353</v>
      </c>
      <c r="F169" s="13" t="s">
        <v>337</v>
      </c>
      <c r="G169" s="13">
        <v>10</v>
      </c>
      <c r="H169" s="38">
        <v>68.9</v>
      </c>
      <c r="I169" s="38">
        <f>VLOOKUP(B169,[1]面试成绩215人!$B:$H,7,0)</f>
        <v>85.62</v>
      </c>
      <c r="J169" s="46">
        <v>78.93</v>
      </c>
      <c r="K169" s="38">
        <f t="shared" si="3"/>
        <v>9</v>
      </c>
      <c r="L169" s="45"/>
    </row>
    <row r="170" ht="20" hidden="1" customHeight="1" spans="1:12">
      <c r="A170" s="38">
        <v>168</v>
      </c>
      <c r="B170" s="13">
        <v>20210188</v>
      </c>
      <c r="C170" s="13" t="s">
        <v>354</v>
      </c>
      <c r="D170" s="13" t="s">
        <v>14</v>
      </c>
      <c r="E170" s="51" t="s">
        <v>355</v>
      </c>
      <c r="F170" s="13" t="s">
        <v>337</v>
      </c>
      <c r="G170" s="13">
        <v>10</v>
      </c>
      <c r="H170" s="38">
        <v>69.8</v>
      </c>
      <c r="I170" s="38">
        <f>VLOOKUP(B170,[1]面试成绩215人!$B:$H,7,0)</f>
        <v>85</v>
      </c>
      <c r="J170" s="46">
        <v>78.92</v>
      </c>
      <c r="K170" s="38">
        <f t="shared" si="3"/>
        <v>10</v>
      </c>
      <c r="L170" s="45"/>
    </row>
    <row r="171" ht="20" hidden="1" customHeight="1" spans="1:12">
      <c r="A171" s="38">
        <v>169</v>
      </c>
      <c r="B171" s="13">
        <v>20210211</v>
      </c>
      <c r="C171" s="13" t="s">
        <v>356</v>
      </c>
      <c r="D171" s="13" t="s">
        <v>14</v>
      </c>
      <c r="E171" s="51" t="s">
        <v>357</v>
      </c>
      <c r="F171" s="13" t="s">
        <v>337</v>
      </c>
      <c r="G171" s="13">
        <v>10</v>
      </c>
      <c r="H171" s="38">
        <v>69.08</v>
      </c>
      <c r="I171" s="38">
        <f>VLOOKUP(B171,[1]面试成绩215人!$B:$H,7,0)</f>
        <v>85.24</v>
      </c>
      <c r="J171" s="46">
        <v>78.78</v>
      </c>
      <c r="K171" s="38">
        <f t="shared" si="3"/>
        <v>11</v>
      </c>
      <c r="L171" s="45"/>
    </row>
    <row r="172" ht="20" hidden="1" customHeight="1" spans="1:12">
      <c r="A172" s="38">
        <v>170</v>
      </c>
      <c r="B172" s="13">
        <v>20210206</v>
      </c>
      <c r="C172" s="13" t="s">
        <v>358</v>
      </c>
      <c r="D172" s="13" t="s">
        <v>14</v>
      </c>
      <c r="E172" s="51" t="s">
        <v>359</v>
      </c>
      <c r="F172" s="13" t="s">
        <v>337</v>
      </c>
      <c r="G172" s="13">
        <v>10</v>
      </c>
      <c r="H172" s="38">
        <v>71.44</v>
      </c>
      <c r="I172" s="38">
        <f>VLOOKUP(B172,[1]面试成绩215人!$B:$H,7,0)</f>
        <v>82.74</v>
      </c>
      <c r="J172" s="46">
        <v>78.22</v>
      </c>
      <c r="K172" s="38">
        <f t="shared" si="3"/>
        <v>12</v>
      </c>
      <c r="L172" s="45"/>
    </row>
    <row r="173" ht="20" hidden="1" customHeight="1" spans="1:12">
      <c r="A173" s="38">
        <v>171</v>
      </c>
      <c r="B173" s="13">
        <v>20210176</v>
      </c>
      <c r="C173" s="13" t="s">
        <v>360</v>
      </c>
      <c r="D173" s="13" t="s">
        <v>14</v>
      </c>
      <c r="E173" s="51" t="s">
        <v>361</v>
      </c>
      <c r="F173" s="13" t="s">
        <v>337</v>
      </c>
      <c r="G173" s="13">
        <v>10</v>
      </c>
      <c r="H173" s="38">
        <v>69.03</v>
      </c>
      <c r="I173" s="38">
        <f>VLOOKUP(B173,[1]面试成绩215人!$B:$H,7,0)</f>
        <v>83.76</v>
      </c>
      <c r="J173" s="46">
        <v>77.87</v>
      </c>
      <c r="K173" s="38">
        <f t="shared" si="3"/>
        <v>13</v>
      </c>
      <c r="L173" s="45"/>
    </row>
    <row r="174" ht="20" hidden="1" customHeight="1" spans="1:12">
      <c r="A174" s="38">
        <v>172</v>
      </c>
      <c r="B174" s="13">
        <v>20210223</v>
      </c>
      <c r="C174" s="13" t="s">
        <v>362</v>
      </c>
      <c r="D174" s="13" t="s">
        <v>14</v>
      </c>
      <c r="E174" s="51" t="s">
        <v>363</v>
      </c>
      <c r="F174" s="13" t="s">
        <v>337</v>
      </c>
      <c r="G174" s="13">
        <v>10</v>
      </c>
      <c r="H174" s="38">
        <v>74.05</v>
      </c>
      <c r="I174" s="38">
        <f>VLOOKUP(B174,[1]面试成绩215人!$B:$H,7,0)</f>
        <v>80.1</v>
      </c>
      <c r="J174" s="46">
        <v>77.68</v>
      </c>
      <c r="K174" s="38">
        <f t="shared" si="3"/>
        <v>14</v>
      </c>
      <c r="L174" s="45"/>
    </row>
    <row r="175" ht="20" hidden="1" customHeight="1" spans="1:12">
      <c r="A175" s="38">
        <v>173</v>
      </c>
      <c r="B175" s="13">
        <v>20210212</v>
      </c>
      <c r="C175" s="13" t="s">
        <v>364</v>
      </c>
      <c r="D175" s="13" t="s">
        <v>14</v>
      </c>
      <c r="E175" s="51" t="s">
        <v>365</v>
      </c>
      <c r="F175" s="13" t="s">
        <v>337</v>
      </c>
      <c r="G175" s="13">
        <v>10</v>
      </c>
      <c r="H175" s="38">
        <v>70.89</v>
      </c>
      <c r="I175" s="38">
        <f>VLOOKUP(B175,[1]面试成绩215人!$B:$H,7,0)</f>
        <v>82.2</v>
      </c>
      <c r="J175" s="46">
        <v>77.68</v>
      </c>
      <c r="K175" s="38">
        <f t="shared" si="3"/>
        <v>14</v>
      </c>
      <c r="L175" s="45"/>
    </row>
    <row r="176" ht="20" hidden="1" customHeight="1" spans="1:12">
      <c r="A176" s="38">
        <v>174</v>
      </c>
      <c r="B176" s="13">
        <v>20210208</v>
      </c>
      <c r="C176" s="13" t="s">
        <v>366</v>
      </c>
      <c r="D176" s="13" t="s">
        <v>14</v>
      </c>
      <c r="E176" s="51" t="s">
        <v>367</v>
      </c>
      <c r="F176" s="13" t="s">
        <v>337</v>
      </c>
      <c r="G176" s="13">
        <v>10</v>
      </c>
      <c r="H176" s="38">
        <v>68.4</v>
      </c>
      <c r="I176" s="38">
        <f>VLOOKUP(B176,[1]面试成绩215人!$B:$H,7,0)</f>
        <v>83.14</v>
      </c>
      <c r="J176" s="46">
        <v>77.24</v>
      </c>
      <c r="K176" s="38">
        <f t="shared" si="3"/>
        <v>16</v>
      </c>
      <c r="L176" s="45"/>
    </row>
    <row r="177" ht="20" hidden="1" customHeight="1" spans="1:12">
      <c r="A177" s="38">
        <v>175</v>
      </c>
      <c r="B177" s="13">
        <v>20210216</v>
      </c>
      <c r="C177" s="13" t="s">
        <v>368</v>
      </c>
      <c r="D177" s="13" t="s">
        <v>14</v>
      </c>
      <c r="E177" s="51" t="s">
        <v>369</v>
      </c>
      <c r="F177" s="13" t="s">
        <v>337</v>
      </c>
      <c r="G177" s="13">
        <v>10</v>
      </c>
      <c r="H177" s="38">
        <v>67.81</v>
      </c>
      <c r="I177" s="38">
        <f>VLOOKUP(B177,[1]面试成绩215人!$B:$H,7,0)</f>
        <v>82.62</v>
      </c>
      <c r="J177" s="46">
        <v>76.7</v>
      </c>
      <c r="K177" s="38">
        <f t="shared" si="3"/>
        <v>17</v>
      </c>
      <c r="L177" s="45"/>
    </row>
    <row r="178" ht="20" hidden="1" customHeight="1" spans="1:12">
      <c r="A178" s="38">
        <v>176</v>
      </c>
      <c r="B178" s="13">
        <v>20210205</v>
      </c>
      <c r="C178" s="13" t="s">
        <v>370</v>
      </c>
      <c r="D178" s="13" t="s">
        <v>14</v>
      </c>
      <c r="E178" s="51" t="s">
        <v>371</v>
      </c>
      <c r="F178" s="13" t="s">
        <v>337</v>
      </c>
      <c r="G178" s="13">
        <v>10</v>
      </c>
      <c r="H178" s="38">
        <v>67.96</v>
      </c>
      <c r="I178" s="38">
        <f>VLOOKUP(B178,[1]面试成绩215人!$B:$H,7,0)</f>
        <v>82.44</v>
      </c>
      <c r="J178" s="46">
        <v>76.65</v>
      </c>
      <c r="K178" s="38">
        <f t="shared" si="3"/>
        <v>18</v>
      </c>
      <c r="L178" s="45"/>
    </row>
    <row r="179" ht="20" hidden="1" customHeight="1" spans="1:12">
      <c r="A179" s="38">
        <v>177</v>
      </c>
      <c r="B179" s="13">
        <v>20210204</v>
      </c>
      <c r="C179" s="13" t="s">
        <v>372</v>
      </c>
      <c r="D179" s="13" t="s">
        <v>14</v>
      </c>
      <c r="E179" s="51" t="s">
        <v>373</v>
      </c>
      <c r="F179" s="13" t="s">
        <v>337</v>
      </c>
      <c r="G179" s="13">
        <v>10</v>
      </c>
      <c r="H179" s="38">
        <v>65.97</v>
      </c>
      <c r="I179" s="38">
        <f>VLOOKUP(B179,[1]面试成绩215人!$B:$H,7,0)</f>
        <v>83.1</v>
      </c>
      <c r="J179" s="46">
        <v>76.25</v>
      </c>
      <c r="K179" s="38">
        <f t="shared" si="3"/>
        <v>19</v>
      </c>
      <c r="L179" s="45"/>
    </row>
    <row r="180" ht="20" hidden="1" customHeight="1" spans="1:12">
      <c r="A180" s="38">
        <v>178</v>
      </c>
      <c r="B180" s="13">
        <v>20210217</v>
      </c>
      <c r="C180" s="13" t="s">
        <v>374</v>
      </c>
      <c r="D180" s="13" t="s">
        <v>14</v>
      </c>
      <c r="E180" s="51" t="s">
        <v>375</v>
      </c>
      <c r="F180" s="13" t="s">
        <v>337</v>
      </c>
      <c r="G180" s="13">
        <v>10</v>
      </c>
      <c r="H180" s="38">
        <v>67.15</v>
      </c>
      <c r="I180" s="38">
        <f>VLOOKUP(B180,[1]面试成绩215人!$B:$H,7,0)</f>
        <v>81.76</v>
      </c>
      <c r="J180" s="46">
        <v>75.92</v>
      </c>
      <c r="K180" s="38">
        <f t="shared" si="3"/>
        <v>20</v>
      </c>
      <c r="L180" s="45"/>
    </row>
    <row r="181" ht="20" hidden="1" customHeight="1" spans="1:12">
      <c r="A181" s="38">
        <v>179</v>
      </c>
      <c r="B181" s="13">
        <v>20210178</v>
      </c>
      <c r="C181" s="13" t="s">
        <v>376</v>
      </c>
      <c r="D181" s="13" t="s">
        <v>66</v>
      </c>
      <c r="E181" s="51" t="s">
        <v>377</v>
      </c>
      <c r="F181" s="13" t="s">
        <v>337</v>
      </c>
      <c r="G181" s="13">
        <v>10</v>
      </c>
      <c r="H181" s="38">
        <v>71.02</v>
      </c>
      <c r="I181" s="38">
        <f>VLOOKUP(B181,[1]面试成绩215人!$B:$H,7,0)</f>
        <v>79.12</v>
      </c>
      <c r="J181" s="46">
        <v>75.88</v>
      </c>
      <c r="K181" s="38">
        <f t="shared" si="3"/>
        <v>21</v>
      </c>
      <c r="L181" s="45"/>
    </row>
    <row r="182" ht="20" hidden="1" customHeight="1" spans="1:12">
      <c r="A182" s="38">
        <v>180</v>
      </c>
      <c r="B182" s="13">
        <v>20210221</v>
      </c>
      <c r="C182" s="13" t="s">
        <v>378</v>
      </c>
      <c r="D182" s="13" t="s">
        <v>14</v>
      </c>
      <c r="E182" s="51" t="s">
        <v>379</v>
      </c>
      <c r="F182" s="13" t="s">
        <v>337</v>
      </c>
      <c r="G182" s="13">
        <v>10</v>
      </c>
      <c r="H182" s="38">
        <v>67.18</v>
      </c>
      <c r="I182" s="38">
        <f>VLOOKUP(B182,[1]面试成绩215人!$B:$H,7,0)</f>
        <v>81.24</v>
      </c>
      <c r="J182" s="46">
        <v>75.62</v>
      </c>
      <c r="K182" s="38">
        <f t="shared" si="3"/>
        <v>22</v>
      </c>
      <c r="L182" s="45"/>
    </row>
    <row r="183" ht="20" hidden="1" customHeight="1" spans="1:12">
      <c r="A183" s="38">
        <v>181</v>
      </c>
      <c r="B183" s="13">
        <v>20210189</v>
      </c>
      <c r="C183" s="13" t="s">
        <v>380</v>
      </c>
      <c r="D183" s="13" t="s">
        <v>14</v>
      </c>
      <c r="E183" s="51" t="s">
        <v>381</v>
      </c>
      <c r="F183" s="13" t="s">
        <v>337</v>
      </c>
      <c r="G183" s="13">
        <v>10</v>
      </c>
      <c r="H183" s="38">
        <v>68.13</v>
      </c>
      <c r="I183" s="38">
        <f>VLOOKUP(B183,[1]面试成绩215人!$B:$H,7,0)</f>
        <v>80.54</v>
      </c>
      <c r="J183" s="46">
        <v>75.58</v>
      </c>
      <c r="K183" s="38">
        <f t="shared" si="3"/>
        <v>23</v>
      </c>
      <c r="L183" s="45"/>
    </row>
    <row r="184" ht="20" hidden="1" customHeight="1" spans="1:12">
      <c r="A184" s="38">
        <v>182</v>
      </c>
      <c r="B184" s="13">
        <v>20210190</v>
      </c>
      <c r="C184" s="13" t="s">
        <v>382</v>
      </c>
      <c r="D184" s="13" t="s">
        <v>14</v>
      </c>
      <c r="E184" s="14" t="s">
        <v>383</v>
      </c>
      <c r="F184" s="13" t="s">
        <v>337</v>
      </c>
      <c r="G184" s="13">
        <v>10</v>
      </c>
      <c r="H184" s="38">
        <v>67.52</v>
      </c>
      <c r="I184" s="38">
        <f>VLOOKUP(B184,[1]面试成绩215人!$B:$H,7,0)</f>
        <v>79.36</v>
      </c>
      <c r="J184" s="46">
        <v>74.62</v>
      </c>
      <c r="K184" s="38">
        <f t="shared" si="3"/>
        <v>24</v>
      </c>
      <c r="L184" s="45"/>
    </row>
    <row r="185" ht="20" hidden="1" customHeight="1" spans="1:12">
      <c r="A185" s="38">
        <v>183</v>
      </c>
      <c r="B185" s="13">
        <v>20210187</v>
      </c>
      <c r="C185" s="13" t="s">
        <v>384</v>
      </c>
      <c r="D185" s="13" t="s">
        <v>14</v>
      </c>
      <c r="E185" s="51" t="s">
        <v>385</v>
      </c>
      <c r="F185" s="13" t="s">
        <v>337</v>
      </c>
      <c r="G185" s="13">
        <v>10</v>
      </c>
      <c r="H185" s="38">
        <v>68.92</v>
      </c>
      <c r="I185" s="38">
        <f>VLOOKUP(B185,[1]面试成绩215人!$B:$H,7,0)</f>
        <v>78.4</v>
      </c>
      <c r="J185" s="46">
        <v>74.61</v>
      </c>
      <c r="K185" s="38">
        <f t="shared" si="3"/>
        <v>25</v>
      </c>
      <c r="L185" s="45"/>
    </row>
    <row r="186" ht="20" hidden="1" customHeight="1" spans="1:12">
      <c r="A186" s="38">
        <v>184</v>
      </c>
      <c r="B186" s="13">
        <v>20210185</v>
      </c>
      <c r="C186" s="13" t="s">
        <v>386</v>
      </c>
      <c r="D186" s="13" t="s">
        <v>14</v>
      </c>
      <c r="E186" s="51" t="s">
        <v>387</v>
      </c>
      <c r="F186" s="13" t="s">
        <v>337</v>
      </c>
      <c r="G186" s="13">
        <v>10</v>
      </c>
      <c r="H186" s="38">
        <v>76.98</v>
      </c>
      <c r="I186" s="38">
        <f>VLOOKUP(B186,[1]面试成绩215人!$B:$H,7,0)</f>
        <v>72.88</v>
      </c>
      <c r="J186" s="46">
        <v>74.52</v>
      </c>
      <c r="K186" s="38">
        <f t="shared" si="3"/>
        <v>26</v>
      </c>
      <c r="L186" s="45"/>
    </row>
    <row r="187" ht="20" hidden="1" customHeight="1" spans="1:12">
      <c r="A187" s="38">
        <v>185</v>
      </c>
      <c r="B187" s="13">
        <v>20210197</v>
      </c>
      <c r="C187" s="13" t="s">
        <v>388</v>
      </c>
      <c r="D187" s="13" t="s">
        <v>14</v>
      </c>
      <c r="E187" s="51" t="s">
        <v>389</v>
      </c>
      <c r="F187" s="13" t="s">
        <v>337</v>
      </c>
      <c r="G187" s="13">
        <v>10</v>
      </c>
      <c r="H187" s="38">
        <v>66.62</v>
      </c>
      <c r="I187" s="38">
        <f>VLOOKUP(B187,[1]面试成绩215人!$B:$H,7,0)</f>
        <v>79.6</v>
      </c>
      <c r="J187" s="46">
        <v>74.41</v>
      </c>
      <c r="K187" s="38">
        <f t="shared" si="3"/>
        <v>27</v>
      </c>
      <c r="L187" s="45"/>
    </row>
    <row r="188" ht="20" hidden="1" customHeight="1" spans="1:12">
      <c r="A188" s="38">
        <v>186</v>
      </c>
      <c r="B188" s="13">
        <v>20210182</v>
      </c>
      <c r="C188" s="13" t="s">
        <v>390</v>
      </c>
      <c r="D188" s="13" t="s">
        <v>14</v>
      </c>
      <c r="E188" s="51" t="s">
        <v>391</v>
      </c>
      <c r="F188" s="13" t="s">
        <v>337</v>
      </c>
      <c r="G188" s="13">
        <v>10</v>
      </c>
      <c r="H188" s="38">
        <v>66.88</v>
      </c>
      <c r="I188" s="38">
        <f>VLOOKUP(B188,[1]面试成绩215人!$B:$H,7,0)</f>
        <v>78.24</v>
      </c>
      <c r="J188" s="46">
        <v>73.7</v>
      </c>
      <c r="K188" s="38">
        <f t="shared" si="3"/>
        <v>28</v>
      </c>
      <c r="L188" s="45"/>
    </row>
    <row r="189" ht="20" hidden="1" customHeight="1" spans="1:12">
      <c r="A189" s="38">
        <v>187</v>
      </c>
      <c r="B189" s="13">
        <v>20210210</v>
      </c>
      <c r="C189" s="13" t="s">
        <v>392</v>
      </c>
      <c r="D189" s="13" t="s">
        <v>14</v>
      </c>
      <c r="E189" s="51" t="s">
        <v>393</v>
      </c>
      <c r="F189" s="13" t="s">
        <v>337</v>
      </c>
      <c r="G189" s="13">
        <v>10</v>
      </c>
      <c r="H189" s="38">
        <v>71.07</v>
      </c>
      <c r="I189" s="38">
        <f>VLOOKUP(B189,[1]面试成绩215人!$B:$H,7,0)</f>
        <v>74.22</v>
      </c>
      <c r="J189" s="46">
        <v>72.96</v>
      </c>
      <c r="K189" s="38">
        <f t="shared" si="3"/>
        <v>29</v>
      </c>
      <c r="L189" s="45"/>
    </row>
    <row r="190" ht="20" customHeight="1" spans="1:12">
      <c r="A190" s="41">
        <v>188</v>
      </c>
      <c r="B190" s="16">
        <v>20210195</v>
      </c>
      <c r="C190" s="16" t="s">
        <v>394</v>
      </c>
      <c r="D190" s="16" t="s">
        <v>14</v>
      </c>
      <c r="E190" s="54" t="s">
        <v>395</v>
      </c>
      <c r="F190" s="16" t="s">
        <v>337</v>
      </c>
      <c r="G190" s="16">
        <v>10</v>
      </c>
      <c r="H190" s="41">
        <v>66.26</v>
      </c>
      <c r="I190" s="41"/>
      <c r="J190" s="47">
        <v>0</v>
      </c>
      <c r="K190" s="41"/>
      <c r="L190" s="48" t="s">
        <v>120</v>
      </c>
    </row>
    <row r="191" ht="20" hidden="1" customHeight="1" spans="1:12">
      <c r="A191" s="42">
        <v>189</v>
      </c>
      <c r="B191" s="19">
        <v>20210232</v>
      </c>
      <c r="C191" s="19" t="s">
        <v>396</v>
      </c>
      <c r="D191" s="19" t="s">
        <v>66</v>
      </c>
      <c r="E191" s="53" t="s">
        <v>397</v>
      </c>
      <c r="F191" s="19" t="s">
        <v>398</v>
      </c>
      <c r="G191" s="19">
        <v>3</v>
      </c>
      <c r="H191" s="42">
        <v>71.31</v>
      </c>
      <c r="I191" s="42">
        <f>VLOOKUP(B191,[1]面试成绩215人!$B:$H,7,0)</f>
        <v>84.16</v>
      </c>
      <c r="J191" s="49">
        <v>79.02</v>
      </c>
      <c r="K191" s="42">
        <f t="shared" ref="K191:K197" si="4">RANK(J191,$J$191:$J$197)</f>
        <v>1</v>
      </c>
      <c r="L191" s="50"/>
    </row>
    <row r="192" ht="20" hidden="1" customHeight="1" spans="1:12">
      <c r="A192" s="38">
        <v>190</v>
      </c>
      <c r="B192" s="13">
        <v>20210227</v>
      </c>
      <c r="C192" s="13" t="s">
        <v>399</v>
      </c>
      <c r="D192" s="13" t="s">
        <v>14</v>
      </c>
      <c r="E192" s="51" t="s">
        <v>400</v>
      </c>
      <c r="F192" s="13" t="s">
        <v>398</v>
      </c>
      <c r="G192" s="13">
        <v>3</v>
      </c>
      <c r="H192" s="38">
        <v>69.91</v>
      </c>
      <c r="I192" s="38">
        <f>VLOOKUP(B192,[1]面试成绩215人!$B:$H,7,0)</f>
        <v>83.44</v>
      </c>
      <c r="J192" s="46">
        <v>78.03</v>
      </c>
      <c r="K192" s="38">
        <f t="shared" si="4"/>
        <v>2</v>
      </c>
      <c r="L192" s="45"/>
    </row>
    <row r="193" ht="20" hidden="1" customHeight="1" spans="1:12">
      <c r="A193" s="38">
        <v>191</v>
      </c>
      <c r="B193" s="13">
        <v>20210226</v>
      </c>
      <c r="C193" s="13" t="s">
        <v>401</v>
      </c>
      <c r="D193" s="13" t="s">
        <v>14</v>
      </c>
      <c r="E193" s="51" t="s">
        <v>402</v>
      </c>
      <c r="F193" s="13" t="s">
        <v>398</v>
      </c>
      <c r="G193" s="13">
        <v>3</v>
      </c>
      <c r="H193" s="38">
        <v>72.85</v>
      </c>
      <c r="I193" s="38">
        <f>VLOOKUP(B193,[1]面试成绩215人!$B:$H,7,0)</f>
        <v>80.54</v>
      </c>
      <c r="J193" s="46">
        <v>77.46</v>
      </c>
      <c r="K193" s="38">
        <f t="shared" si="4"/>
        <v>3</v>
      </c>
      <c r="L193" s="45"/>
    </row>
    <row r="194" ht="20" hidden="1" customHeight="1" spans="1:12">
      <c r="A194" s="38">
        <v>192</v>
      </c>
      <c r="B194" s="13">
        <v>20210228</v>
      </c>
      <c r="C194" s="13" t="s">
        <v>403</v>
      </c>
      <c r="D194" s="13" t="s">
        <v>14</v>
      </c>
      <c r="E194" s="14" t="s">
        <v>404</v>
      </c>
      <c r="F194" s="13" t="s">
        <v>398</v>
      </c>
      <c r="G194" s="13">
        <v>3</v>
      </c>
      <c r="H194" s="38">
        <v>70.12</v>
      </c>
      <c r="I194" s="38">
        <f>VLOOKUP(B194,[1]面试成绩215人!$B:$H,7,0)</f>
        <v>81</v>
      </c>
      <c r="J194" s="46">
        <v>76.65</v>
      </c>
      <c r="K194" s="38">
        <f t="shared" si="4"/>
        <v>4</v>
      </c>
      <c r="L194" s="45"/>
    </row>
    <row r="195" ht="20" hidden="1" customHeight="1" spans="1:12">
      <c r="A195" s="38">
        <v>193</v>
      </c>
      <c r="B195" s="13">
        <v>20210230</v>
      </c>
      <c r="C195" s="13" t="s">
        <v>366</v>
      </c>
      <c r="D195" s="13" t="s">
        <v>66</v>
      </c>
      <c r="E195" s="51" t="s">
        <v>405</v>
      </c>
      <c r="F195" s="13" t="s">
        <v>398</v>
      </c>
      <c r="G195" s="13">
        <v>3</v>
      </c>
      <c r="H195" s="38">
        <v>67.33</v>
      </c>
      <c r="I195" s="38">
        <f>VLOOKUP(B195,[1]面试成绩215人!$B:$H,7,0)</f>
        <v>80.3</v>
      </c>
      <c r="J195" s="46">
        <v>75.11</v>
      </c>
      <c r="K195" s="38">
        <f t="shared" si="4"/>
        <v>5</v>
      </c>
      <c r="L195" s="45"/>
    </row>
    <row r="196" ht="20" hidden="1" customHeight="1" spans="1:12">
      <c r="A196" s="38">
        <v>194</v>
      </c>
      <c r="B196" s="13">
        <v>20210229</v>
      </c>
      <c r="C196" s="13" t="s">
        <v>406</v>
      </c>
      <c r="D196" s="13" t="s">
        <v>14</v>
      </c>
      <c r="E196" s="51" t="s">
        <v>407</v>
      </c>
      <c r="F196" s="13" t="s">
        <v>398</v>
      </c>
      <c r="G196" s="13">
        <v>3</v>
      </c>
      <c r="H196" s="38">
        <v>67.43</v>
      </c>
      <c r="I196" s="38">
        <f>VLOOKUP(B196,[1]面试成绩215人!$B:$H,7,0)</f>
        <v>79.7</v>
      </c>
      <c r="J196" s="46">
        <v>74.79</v>
      </c>
      <c r="K196" s="38">
        <f t="shared" si="4"/>
        <v>6</v>
      </c>
      <c r="L196" s="45"/>
    </row>
    <row r="197" ht="20" hidden="1" customHeight="1" spans="1:12">
      <c r="A197" s="41">
        <v>195</v>
      </c>
      <c r="B197" s="16">
        <v>20210231</v>
      </c>
      <c r="C197" s="16" t="s">
        <v>408</v>
      </c>
      <c r="D197" s="16" t="s">
        <v>14</v>
      </c>
      <c r="E197" s="17" t="s">
        <v>409</v>
      </c>
      <c r="F197" s="16" t="s">
        <v>398</v>
      </c>
      <c r="G197" s="16">
        <v>3</v>
      </c>
      <c r="H197" s="41">
        <v>65.25</v>
      </c>
      <c r="I197" s="41">
        <f>VLOOKUP(B197,[1]面试成绩215人!$B:$H,7,0)</f>
        <v>78.7</v>
      </c>
      <c r="J197" s="47">
        <v>73.32</v>
      </c>
      <c r="K197" s="41">
        <f t="shared" si="4"/>
        <v>7</v>
      </c>
      <c r="L197" s="48"/>
    </row>
    <row r="198" ht="20" hidden="1" customHeight="1" spans="1:12">
      <c r="A198" s="42">
        <v>196</v>
      </c>
      <c r="B198" s="19">
        <v>20210235</v>
      </c>
      <c r="C198" s="19" t="s">
        <v>410</v>
      </c>
      <c r="D198" s="19" t="s">
        <v>66</v>
      </c>
      <c r="E198" s="53" t="s">
        <v>411</v>
      </c>
      <c r="F198" s="19" t="s">
        <v>412</v>
      </c>
      <c r="G198" s="19">
        <v>3</v>
      </c>
      <c r="H198" s="42">
        <v>62.18</v>
      </c>
      <c r="I198" s="42">
        <f>VLOOKUP(B198,[1]面试成绩215人!$B:$H,7,0)</f>
        <v>88.56</v>
      </c>
      <c r="J198" s="49">
        <v>78.01</v>
      </c>
      <c r="K198" s="42">
        <f t="shared" ref="K198:K204" si="5">RANK(J198,$J$198:$J$204)</f>
        <v>1</v>
      </c>
      <c r="L198" s="50"/>
    </row>
    <row r="199" ht="20" hidden="1" customHeight="1" spans="1:12">
      <c r="A199" s="38">
        <v>197</v>
      </c>
      <c r="B199" s="13">
        <v>20210239</v>
      </c>
      <c r="C199" s="13" t="s">
        <v>413</v>
      </c>
      <c r="D199" s="13" t="s">
        <v>66</v>
      </c>
      <c r="E199" s="51" t="s">
        <v>414</v>
      </c>
      <c r="F199" s="13" t="s">
        <v>412</v>
      </c>
      <c r="G199" s="13">
        <v>3</v>
      </c>
      <c r="H199" s="38">
        <v>72.89</v>
      </c>
      <c r="I199" s="38">
        <f>VLOOKUP(B199,[1]面试成绩215人!$B:$H,7,0)</f>
        <v>80.9</v>
      </c>
      <c r="J199" s="46">
        <v>77.7</v>
      </c>
      <c r="K199" s="38">
        <f t="shared" si="5"/>
        <v>2</v>
      </c>
      <c r="L199" s="45"/>
    </row>
    <row r="200" ht="20" hidden="1" customHeight="1" spans="1:12">
      <c r="A200" s="38">
        <v>198</v>
      </c>
      <c r="B200" s="13">
        <v>20210240</v>
      </c>
      <c r="C200" s="13" t="s">
        <v>415</v>
      </c>
      <c r="D200" s="13" t="s">
        <v>14</v>
      </c>
      <c r="E200" s="14" t="s">
        <v>416</v>
      </c>
      <c r="F200" s="13" t="s">
        <v>412</v>
      </c>
      <c r="G200" s="13">
        <v>3</v>
      </c>
      <c r="H200" s="38">
        <v>67.13</v>
      </c>
      <c r="I200" s="38">
        <f>VLOOKUP(B200,[1]面试成绩215人!$B:$H,7,0)</f>
        <v>83.76</v>
      </c>
      <c r="J200" s="46">
        <v>77.11</v>
      </c>
      <c r="K200" s="38">
        <f t="shared" si="5"/>
        <v>3</v>
      </c>
      <c r="L200" s="45"/>
    </row>
    <row r="201" ht="20" hidden="1" customHeight="1" spans="1:12">
      <c r="A201" s="38">
        <v>199</v>
      </c>
      <c r="B201" s="13">
        <v>20210238</v>
      </c>
      <c r="C201" s="13" t="s">
        <v>417</v>
      </c>
      <c r="D201" s="13" t="s">
        <v>14</v>
      </c>
      <c r="E201" s="51" t="s">
        <v>418</v>
      </c>
      <c r="F201" s="13" t="s">
        <v>412</v>
      </c>
      <c r="G201" s="13">
        <v>3</v>
      </c>
      <c r="H201" s="38">
        <v>68.73</v>
      </c>
      <c r="I201" s="38">
        <f>VLOOKUP(B201,[1]面试成绩215人!$B:$H,7,0)</f>
        <v>82.6</v>
      </c>
      <c r="J201" s="46">
        <v>77.05</v>
      </c>
      <c r="K201" s="38">
        <f t="shared" si="5"/>
        <v>4</v>
      </c>
      <c r="L201" s="45"/>
    </row>
    <row r="202" ht="20" hidden="1" customHeight="1" spans="1:12">
      <c r="A202" s="38">
        <v>200</v>
      </c>
      <c r="B202" s="13">
        <v>20210233</v>
      </c>
      <c r="C202" s="13" t="s">
        <v>419</v>
      </c>
      <c r="D202" s="13" t="s">
        <v>14</v>
      </c>
      <c r="E202" s="14" t="s">
        <v>420</v>
      </c>
      <c r="F202" s="13" t="s">
        <v>412</v>
      </c>
      <c r="G202" s="13">
        <v>3</v>
      </c>
      <c r="H202" s="38">
        <v>68.64</v>
      </c>
      <c r="I202" s="38">
        <f>VLOOKUP(B202,[1]面试成绩215人!$B:$H,7,0)</f>
        <v>82.5</v>
      </c>
      <c r="J202" s="46">
        <v>76.96</v>
      </c>
      <c r="K202" s="38">
        <f t="shared" si="5"/>
        <v>5</v>
      </c>
      <c r="L202" s="45"/>
    </row>
    <row r="203" ht="20" hidden="1" customHeight="1" spans="1:12">
      <c r="A203" s="38">
        <v>201</v>
      </c>
      <c r="B203" s="13">
        <v>20210234</v>
      </c>
      <c r="C203" s="13" t="s">
        <v>421</v>
      </c>
      <c r="D203" s="13" t="s">
        <v>14</v>
      </c>
      <c r="E203" s="51" t="s">
        <v>422</v>
      </c>
      <c r="F203" s="13" t="s">
        <v>412</v>
      </c>
      <c r="G203" s="13">
        <v>3</v>
      </c>
      <c r="H203" s="38">
        <v>62.62</v>
      </c>
      <c r="I203" s="38">
        <f>VLOOKUP(B203,[1]面试成绩215人!$B:$H,7,0)</f>
        <v>84.9</v>
      </c>
      <c r="J203" s="46">
        <v>75.99</v>
      </c>
      <c r="K203" s="38">
        <f t="shared" si="5"/>
        <v>6</v>
      </c>
      <c r="L203" s="45"/>
    </row>
    <row r="204" ht="20" hidden="1" customHeight="1" spans="1:12">
      <c r="A204" s="41">
        <v>202</v>
      </c>
      <c r="B204" s="16">
        <v>20210236</v>
      </c>
      <c r="C204" s="16" t="s">
        <v>423</v>
      </c>
      <c r="D204" s="16" t="s">
        <v>14</v>
      </c>
      <c r="E204" s="54" t="s">
        <v>424</v>
      </c>
      <c r="F204" s="16" t="s">
        <v>412</v>
      </c>
      <c r="G204" s="16">
        <v>3</v>
      </c>
      <c r="H204" s="41">
        <v>62.79</v>
      </c>
      <c r="I204" s="41">
        <f>VLOOKUP(B204,[1]面试成绩215人!$B:$H,7,0)</f>
        <v>82.4</v>
      </c>
      <c r="J204" s="47">
        <v>74.56</v>
      </c>
      <c r="K204" s="41">
        <f t="shared" si="5"/>
        <v>7</v>
      </c>
      <c r="L204" s="48"/>
    </row>
    <row r="205" ht="20" hidden="1" customHeight="1" spans="1:12">
      <c r="A205" s="42">
        <v>203</v>
      </c>
      <c r="B205" s="19">
        <v>20210241</v>
      </c>
      <c r="C205" s="19" t="s">
        <v>425</v>
      </c>
      <c r="D205" s="19" t="s">
        <v>14</v>
      </c>
      <c r="E205" s="53" t="s">
        <v>426</v>
      </c>
      <c r="F205" s="19" t="s">
        <v>427</v>
      </c>
      <c r="G205" s="19">
        <v>2</v>
      </c>
      <c r="H205" s="42">
        <v>69.15</v>
      </c>
      <c r="I205" s="42">
        <f>VLOOKUP(B205,[1]面试成绩215人!$B:$H,7,0)</f>
        <v>82.36</v>
      </c>
      <c r="J205" s="49">
        <v>77.08</v>
      </c>
      <c r="K205" s="42">
        <f>RANK(J205,$J$205:$J$206)</f>
        <v>1</v>
      </c>
      <c r="L205" s="50"/>
    </row>
    <row r="206" ht="20" hidden="1" customHeight="1" spans="1:12">
      <c r="A206" s="41">
        <v>204</v>
      </c>
      <c r="B206" s="16">
        <v>20210242</v>
      </c>
      <c r="C206" s="16" t="s">
        <v>428</v>
      </c>
      <c r="D206" s="16" t="s">
        <v>14</v>
      </c>
      <c r="E206" s="54" t="s">
        <v>429</v>
      </c>
      <c r="F206" s="16" t="s">
        <v>427</v>
      </c>
      <c r="G206" s="16">
        <v>2</v>
      </c>
      <c r="H206" s="41">
        <v>67.18</v>
      </c>
      <c r="I206" s="41">
        <f>VLOOKUP(B206,[1]面试成绩215人!$B:$H,7,0)</f>
        <v>83.2</v>
      </c>
      <c r="J206" s="47">
        <v>76.79</v>
      </c>
      <c r="K206" s="41">
        <f>RANK(J206,$J$205:$J$206)</f>
        <v>2</v>
      </c>
      <c r="L206" s="48"/>
    </row>
    <row r="207" ht="20" hidden="1" customHeight="1" spans="1:12">
      <c r="A207" s="42">
        <v>205</v>
      </c>
      <c r="B207" s="19">
        <v>20210250</v>
      </c>
      <c r="C207" s="19" t="s">
        <v>430</v>
      </c>
      <c r="D207" s="19" t="s">
        <v>14</v>
      </c>
      <c r="E207" s="53" t="s">
        <v>431</v>
      </c>
      <c r="F207" s="19" t="s">
        <v>432</v>
      </c>
      <c r="G207" s="19">
        <v>2</v>
      </c>
      <c r="H207" s="42">
        <v>71.84</v>
      </c>
      <c r="I207" s="42">
        <f>VLOOKUP(B207,[1]面试成绩215人!$B:$H,7,0)</f>
        <v>88.3</v>
      </c>
      <c r="J207" s="49">
        <v>81.72</v>
      </c>
      <c r="K207" s="42">
        <f t="shared" ref="K207:K212" si="6">RANK(J207,$J$207:$J$212)</f>
        <v>1</v>
      </c>
      <c r="L207" s="50"/>
    </row>
    <row r="208" ht="20" hidden="1" customHeight="1" spans="1:12">
      <c r="A208" s="38">
        <v>206</v>
      </c>
      <c r="B208" s="13">
        <v>20210249</v>
      </c>
      <c r="C208" s="13" t="s">
        <v>433</v>
      </c>
      <c r="D208" s="13" t="s">
        <v>66</v>
      </c>
      <c r="E208" s="51" t="s">
        <v>434</v>
      </c>
      <c r="F208" s="13" t="s">
        <v>432</v>
      </c>
      <c r="G208" s="13">
        <v>2</v>
      </c>
      <c r="H208" s="38">
        <v>62.66</v>
      </c>
      <c r="I208" s="38">
        <f>VLOOKUP(B208,[1]面试成绩215人!$B:$H,7,0)</f>
        <v>87.4</v>
      </c>
      <c r="J208" s="46">
        <v>77.5</v>
      </c>
      <c r="K208" s="38">
        <f t="shared" si="6"/>
        <v>2</v>
      </c>
      <c r="L208" s="45"/>
    </row>
    <row r="209" ht="20" hidden="1" customHeight="1" spans="1:12">
      <c r="A209" s="38">
        <v>207</v>
      </c>
      <c r="B209" s="13">
        <v>20210244</v>
      </c>
      <c r="C209" s="13" t="s">
        <v>435</v>
      </c>
      <c r="D209" s="13" t="s">
        <v>66</v>
      </c>
      <c r="E209" s="51" t="s">
        <v>436</v>
      </c>
      <c r="F209" s="13" t="s">
        <v>432</v>
      </c>
      <c r="G209" s="13">
        <v>2</v>
      </c>
      <c r="H209" s="38">
        <v>61.73</v>
      </c>
      <c r="I209" s="38">
        <f>VLOOKUP(B209,[1]面试成绩215人!$B:$H,7,0)</f>
        <v>86.34</v>
      </c>
      <c r="J209" s="46">
        <v>76.5</v>
      </c>
      <c r="K209" s="38">
        <f t="shared" si="6"/>
        <v>3</v>
      </c>
      <c r="L209" s="45"/>
    </row>
    <row r="210" ht="20" hidden="1" customHeight="1" spans="1:12">
      <c r="A210" s="38">
        <v>208</v>
      </c>
      <c r="B210" s="13">
        <v>20210247</v>
      </c>
      <c r="C210" s="13" t="s">
        <v>437</v>
      </c>
      <c r="D210" s="13" t="s">
        <v>66</v>
      </c>
      <c r="E210" s="51" t="s">
        <v>438</v>
      </c>
      <c r="F210" s="13" t="s">
        <v>432</v>
      </c>
      <c r="G210" s="13">
        <v>2</v>
      </c>
      <c r="H210" s="38">
        <v>64.99</v>
      </c>
      <c r="I210" s="38">
        <f>VLOOKUP(B210,[1]面试成绩215人!$B:$H,7,0)</f>
        <v>81.4</v>
      </c>
      <c r="J210" s="46">
        <v>74.84</v>
      </c>
      <c r="K210" s="38">
        <f t="shared" si="6"/>
        <v>4</v>
      </c>
      <c r="L210" s="45"/>
    </row>
    <row r="211" ht="20" hidden="1" customHeight="1" spans="1:12">
      <c r="A211" s="38">
        <v>209</v>
      </c>
      <c r="B211" s="13">
        <v>20210246</v>
      </c>
      <c r="C211" s="13" t="s">
        <v>439</v>
      </c>
      <c r="D211" s="13" t="s">
        <v>66</v>
      </c>
      <c r="E211" s="51" t="s">
        <v>440</v>
      </c>
      <c r="F211" s="13" t="s">
        <v>432</v>
      </c>
      <c r="G211" s="13">
        <v>2</v>
      </c>
      <c r="H211" s="38">
        <v>65.21</v>
      </c>
      <c r="I211" s="38">
        <f>VLOOKUP(B211,[1]面试成绩215人!$B:$H,7,0)</f>
        <v>79.5</v>
      </c>
      <c r="J211" s="46">
        <v>73.78</v>
      </c>
      <c r="K211" s="38">
        <f t="shared" si="6"/>
        <v>5</v>
      </c>
      <c r="L211" s="45"/>
    </row>
    <row r="212" ht="20" hidden="1" customHeight="1" spans="1:12">
      <c r="A212" s="41">
        <v>210</v>
      </c>
      <c r="B212" s="16">
        <v>20210245</v>
      </c>
      <c r="C212" s="16" t="s">
        <v>441</v>
      </c>
      <c r="D212" s="16" t="s">
        <v>14</v>
      </c>
      <c r="E212" s="54" t="s">
        <v>442</v>
      </c>
      <c r="F212" s="16" t="s">
        <v>432</v>
      </c>
      <c r="G212" s="16">
        <v>2</v>
      </c>
      <c r="H212" s="41">
        <v>62.43</v>
      </c>
      <c r="I212" s="41">
        <f>VLOOKUP(B212,[1]面试成绩215人!$B:$H,7,0)</f>
        <v>77.46</v>
      </c>
      <c r="J212" s="47">
        <v>71.45</v>
      </c>
      <c r="K212" s="41">
        <f t="shared" si="6"/>
        <v>6</v>
      </c>
      <c r="L212" s="48"/>
    </row>
    <row r="213" ht="20" hidden="1" customHeight="1" spans="1:12">
      <c r="A213" s="42">
        <v>211</v>
      </c>
      <c r="B213" s="19">
        <v>20210255</v>
      </c>
      <c r="C213" s="19" t="s">
        <v>443</v>
      </c>
      <c r="D213" s="19" t="s">
        <v>14</v>
      </c>
      <c r="E213" s="53" t="s">
        <v>444</v>
      </c>
      <c r="F213" s="19" t="s">
        <v>445</v>
      </c>
      <c r="G213" s="19">
        <v>2</v>
      </c>
      <c r="H213" s="42">
        <v>70.33</v>
      </c>
      <c r="I213" s="42">
        <f>VLOOKUP(B213,[1]面试成绩215人!$B:$H,7,0)</f>
        <v>84.96</v>
      </c>
      <c r="J213" s="49">
        <v>79.11</v>
      </c>
      <c r="K213" s="42">
        <f t="shared" ref="K213:K216" si="7">RANK(J213,$J$213:$J$217)</f>
        <v>1</v>
      </c>
      <c r="L213" s="50"/>
    </row>
    <row r="214" ht="20" hidden="1" customHeight="1" spans="1:12">
      <c r="A214" s="38">
        <v>212</v>
      </c>
      <c r="B214" s="13">
        <v>20210253</v>
      </c>
      <c r="C214" s="13" t="s">
        <v>446</v>
      </c>
      <c r="D214" s="13" t="s">
        <v>14</v>
      </c>
      <c r="E214" s="51" t="s">
        <v>447</v>
      </c>
      <c r="F214" s="13" t="s">
        <v>445</v>
      </c>
      <c r="G214" s="13">
        <v>2</v>
      </c>
      <c r="H214" s="38">
        <v>68.61</v>
      </c>
      <c r="I214" s="38">
        <f>VLOOKUP(B214,[1]面试成绩215人!$B:$H,7,0)</f>
        <v>84.82</v>
      </c>
      <c r="J214" s="46">
        <v>78.34</v>
      </c>
      <c r="K214" s="38">
        <f t="shared" si="7"/>
        <v>2</v>
      </c>
      <c r="L214" s="45"/>
    </row>
    <row r="215" ht="20" hidden="1" customHeight="1" spans="1:12">
      <c r="A215" s="38">
        <v>213</v>
      </c>
      <c r="B215" s="13">
        <v>20210256</v>
      </c>
      <c r="C215" s="13" t="s">
        <v>448</v>
      </c>
      <c r="D215" s="13" t="s">
        <v>14</v>
      </c>
      <c r="E215" s="14" t="s">
        <v>449</v>
      </c>
      <c r="F215" s="13" t="s">
        <v>445</v>
      </c>
      <c r="G215" s="13">
        <v>2</v>
      </c>
      <c r="H215" s="38">
        <v>68.59</v>
      </c>
      <c r="I215" s="38">
        <f>VLOOKUP(B215,[1]面试成绩215人!$B:$H,7,0)</f>
        <v>84.4</v>
      </c>
      <c r="J215" s="46">
        <v>78.08</v>
      </c>
      <c r="K215" s="38">
        <f t="shared" si="7"/>
        <v>3</v>
      </c>
      <c r="L215" s="45"/>
    </row>
    <row r="216" ht="20" hidden="1" customHeight="1" spans="1:12">
      <c r="A216" s="38">
        <v>214</v>
      </c>
      <c r="B216" s="13">
        <v>20210252</v>
      </c>
      <c r="C216" s="13" t="s">
        <v>450</v>
      </c>
      <c r="D216" s="13" t="s">
        <v>14</v>
      </c>
      <c r="E216" s="51" t="s">
        <v>451</v>
      </c>
      <c r="F216" s="13" t="s">
        <v>445</v>
      </c>
      <c r="G216" s="13">
        <v>2</v>
      </c>
      <c r="H216" s="38">
        <v>63.19</v>
      </c>
      <c r="I216" s="38">
        <f>VLOOKUP(B216,[1]面试成绩215人!$B:$H,7,0)</f>
        <v>82.12</v>
      </c>
      <c r="J216" s="46">
        <v>74.55</v>
      </c>
      <c r="K216" s="38">
        <f t="shared" si="7"/>
        <v>4</v>
      </c>
      <c r="L216" s="45"/>
    </row>
    <row r="217" ht="20" customHeight="1" spans="1:12">
      <c r="A217" s="38">
        <v>215</v>
      </c>
      <c r="B217" s="13">
        <v>20210254</v>
      </c>
      <c r="C217" s="13" t="s">
        <v>452</v>
      </c>
      <c r="D217" s="13" t="s">
        <v>14</v>
      </c>
      <c r="E217" s="14" t="s">
        <v>453</v>
      </c>
      <c r="F217" s="13" t="s">
        <v>445</v>
      </c>
      <c r="G217" s="13">
        <v>2</v>
      </c>
      <c r="H217" s="38">
        <v>60.16</v>
      </c>
      <c r="I217" s="38"/>
      <c r="J217" s="46">
        <v>0</v>
      </c>
      <c r="K217" s="38"/>
      <c r="L217" s="45" t="s">
        <v>120</v>
      </c>
    </row>
    <row r="218" spans="2:7">
      <c r="B218" s="2"/>
      <c r="C218" s="2"/>
      <c r="D218" s="2"/>
      <c r="E218" s="3"/>
      <c r="F218" s="2"/>
      <c r="G218" s="2"/>
    </row>
    <row r="219" spans="2:7">
      <c r="B219" s="2"/>
      <c r="C219" s="2"/>
      <c r="D219" s="2"/>
      <c r="E219" s="3"/>
      <c r="F219" s="2"/>
      <c r="G219" s="2"/>
    </row>
  </sheetData>
  <autoFilter ref="A2:L217">
    <filterColumn colId="9">
      <customFilters>
        <customFilter operator="equal" val=""/>
        <customFilter operator="equal" val="0.00"/>
      </customFilters>
    </filterColumn>
    <extLst/>
  </autoFilter>
  <mergeCells count="1">
    <mergeCell ref="A1:L1"/>
  </mergeCells>
  <printOptions horizontalCentered="1"/>
  <pageMargins left="0.357638888888889" right="0.357638888888889" top="0.590277777777778" bottom="0.629861111111111" header="0.5" footer="0.5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9"/>
  <sheetViews>
    <sheetView workbookViewId="0">
      <selection activeCell="J7" sqref="J7"/>
    </sheetView>
  </sheetViews>
  <sheetFormatPr defaultColWidth="8.72222222222222" defaultRowHeight="14.4"/>
  <cols>
    <col min="1" max="1" width="4.62962962962963" customWidth="1"/>
    <col min="2" max="2" width="8.90740740740741" style="29" customWidth="1"/>
    <col min="3" max="3" width="7.81481481481481" style="29" customWidth="1"/>
    <col min="4" max="4" width="5.09259259259259" style="29" customWidth="1"/>
    <col min="5" max="5" width="18.8796296296296" style="30" customWidth="1"/>
    <col min="6" max="6" width="9.12962962962963" style="29" customWidth="1"/>
    <col min="7" max="7" width="6.90740740740741" style="29" customWidth="1"/>
    <col min="8" max="8" width="8.12962962962963" customWidth="1"/>
    <col min="9" max="9" width="9.12962962962963" style="31" customWidth="1"/>
    <col min="10" max="10" width="8.25" style="32" customWidth="1"/>
    <col min="11" max="11" width="7" style="31" customWidth="1"/>
    <col min="12" max="12" width="8.72222222222222" style="33"/>
  </cols>
  <sheetData>
    <row r="1" ht="41" customHeight="1" spans="1:12">
      <c r="A1" s="34" t="s">
        <v>0</v>
      </c>
      <c r="B1" s="34"/>
      <c r="C1" s="34"/>
      <c r="D1" s="34"/>
      <c r="E1" s="35"/>
      <c r="F1" s="34"/>
      <c r="G1" s="34"/>
      <c r="H1" s="34"/>
      <c r="I1" s="34"/>
      <c r="J1" s="43"/>
      <c r="K1" s="34"/>
      <c r="L1" s="34"/>
    </row>
    <row r="2" ht="38" customHeight="1" spans="1:12">
      <c r="A2" s="36" t="s">
        <v>1</v>
      </c>
      <c r="B2" s="36" t="s">
        <v>2</v>
      </c>
      <c r="C2" s="36" t="s">
        <v>3</v>
      </c>
      <c r="D2" s="36" t="s">
        <v>4</v>
      </c>
      <c r="E2" s="37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44" t="s">
        <v>10</v>
      </c>
      <c r="K2" s="36" t="s">
        <v>11</v>
      </c>
      <c r="L2" s="45" t="s">
        <v>12</v>
      </c>
    </row>
    <row r="3" ht="20" customHeight="1" spans="1:12">
      <c r="A3" s="38">
        <v>1</v>
      </c>
      <c r="B3" s="13">
        <v>20210061</v>
      </c>
      <c r="C3" s="13" t="s">
        <v>13</v>
      </c>
      <c r="D3" s="13" t="s">
        <v>14</v>
      </c>
      <c r="E3" s="14" t="s">
        <v>15</v>
      </c>
      <c r="F3" s="13" t="s">
        <v>16</v>
      </c>
      <c r="G3" s="13">
        <v>20</v>
      </c>
      <c r="H3" s="38">
        <v>80.52</v>
      </c>
      <c r="I3" s="38">
        <f>VLOOKUP(B3,[1]面试成绩215人!$B:$H,7,0)</f>
        <v>86.4</v>
      </c>
      <c r="J3" s="46">
        <v>84.05</v>
      </c>
      <c r="K3" s="38">
        <f>RANK(J3,$J$3:$J$60)</f>
        <v>1</v>
      </c>
      <c r="L3" s="45"/>
    </row>
    <row r="4" ht="20" customHeight="1" spans="1:12">
      <c r="A4" s="38">
        <v>2</v>
      </c>
      <c r="B4" s="13">
        <v>20210027</v>
      </c>
      <c r="C4" s="13" t="s">
        <v>17</v>
      </c>
      <c r="D4" s="13" t="s">
        <v>14</v>
      </c>
      <c r="E4" s="14" t="s">
        <v>18</v>
      </c>
      <c r="F4" s="13" t="s">
        <v>16</v>
      </c>
      <c r="G4" s="13">
        <v>20</v>
      </c>
      <c r="H4" s="38">
        <v>79.32</v>
      </c>
      <c r="I4" s="38">
        <f>VLOOKUP(B4,[1]面试成绩215人!$B:$H,7,0)</f>
        <v>84.9</v>
      </c>
      <c r="J4" s="46">
        <v>82.67</v>
      </c>
      <c r="K4" s="38">
        <f>RANK(J4,$J$3:$J$60)</f>
        <v>2</v>
      </c>
      <c r="L4" s="45"/>
    </row>
    <row r="5" ht="20" customHeight="1" spans="1:12">
      <c r="A5" s="38">
        <v>6</v>
      </c>
      <c r="B5" s="13">
        <v>20210042</v>
      </c>
      <c r="C5" s="13" t="s">
        <v>19</v>
      </c>
      <c r="D5" s="13" t="s">
        <v>14</v>
      </c>
      <c r="E5" s="14" t="s">
        <v>20</v>
      </c>
      <c r="F5" s="13" t="s">
        <v>16</v>
      </c>
      <c r="G5" s="13">
        <v>20</v>
      </c>
      <c r="H5" s="38">
        <v>73.65</v>
      </c>
      <c r="I5" s="38">
        <f>VLOOKUP(B5,[1]面试成绩215人!$B:$H,7,0)</f>
        <v>87.8</v>
      </c>
      <c r="J5" s="46">
        <v>82.14</v>
      </c>
      <c r="K5" s="38">
        <f>RANK(J5,$J$3:$J$60)</f>
        <v>3</v>
      </c>
      <c r="L5" s="45"/>
    </row>
    <row r="6" ht="20" customHeight="1" spans="1:12">
      <c r="A6" s="38">
        <v>7</v>
      </c>
      <c r="B6" s="13">
        <v>20210026</v>
      </c>
      <c r="C6" s="13" t="s">
        <v>21</v>
      </c>
      <c r="D6" s="13" t="s">
        <v>14</v>
      </c>
      <c r="E6" s="14" t="s">
        <v>22</v>
      </c>
      <c r="F6" s="13" t="s">
        <v>16</v>
      </c>
      <c r="G6" s="13">
        <v>20</v>
      </c>
      <c r="H6" s="38">
        <v>72.79</v>
      </c>
      <c r="I6" s="38">
        <f>VLOOKUP(B6,[1]面试成绩215人!$B:$H,7,0)</f>
        <v>87.6</v>
      </c>
      <c r="J6" s="46">
        <v>81.68</v>
      </c>
      <c r="K6" s="38">
        <f>RANK(J6,$J$3:$J$60)</f>
        <v>4</v>
      </c>
      <c r="L6" s="45"/>
    </row>
    <row r="7" ht="20" customHeight="1" spans="1:12">
      <c r="A7" s="38">
        <v>4</v>
      </c>
      <c r="B7" s="13">
        <v>20210032</v>
      </c>
      <c r="C7" s="13" t="s">
        <v>23</v>
      </c>
      <c r="D7" s="13" t="s">
        <v>14</v>
      </c>
      <c r="E7" s="14" t="s">
        <v>24</v>
      </c>
      <c r="F7" s="13" t="s">
        <v>16</v>
      </c>
      <c r="G7" s="13">
        <v>20</v>
      </c>
      <c r="H7" s="38">
        <v>74.93</v>
      </c>
      <c r="I7" s="38">
        <f>VLOOKUP(B7,[1]面试成绩215人!$B:$H,7,0)</f>
        <v>85.2</v>
      </c>
      <c r="J7" s="46">
        <v>81.09</v>
      </c>
      <c r="K7" s="38">
        <f>RANK(J7,$J$3:$J$60)</f>
        <v>5</v>
      </c>
      <c r="L7" s="45"/>
    </row>
    <row r="8" ht="20" customHeight="1" spans="1:12">
      <c r="A8" s="38">
        <v>27</v>
      </c>
      <c r="B8" s="13">
        <v>20210059</v>
      </c>
      <c r="C8" s="13" t="s">
        <v>25</v>
      </c>
      <c r="D8" s="13" t="s">
        <v>14</v>
      </c>
      <c r="E8" s="14" t="s">
        <v>26</v>
      </c>
      <c r="F8" s="13" t="s">
        <v>16</v>
      </c>
      <c r="G8" s="13">
        <v>20</v>
      </c>
      <c r="H8" s="38">
        <v>66.43</v>
      </c>
      <c r="I8" s="38">
        <f>VLOOKUP(B8,[1]面试成绩215人!$B:$H,7,0)</f>
        <v>89.9</v>
      </c>
      <c r="J8" s="46">
        <v>80.51</v>
      </c>
      <c r="K8" s="38">
        <f>RANK(J8,$J$3:$J$60)</f>
        <v>6</v>
      </c>
      <c r="L8" s="45"/>
    </row>
    <row r="9" ht="20" customHeight="1" spans="1:12">
      <c r="A9" s="38">
        <v>14</v>
      </c>
      <c r="B9" s="13">
        <v>20210017</v>
      </c>
      <c r="C9" s="13" t="s">
        <v>27</v>
      </c>
      <c r="D9" s="13" t="s">
        <v>14</v>
      </c>
      <c r="E9" s="14" t="s">
        <v>28</v>
      </c>
      <c r="F9" s="13" t="s">
        <v>16</v>
      </c>
      <c r="G9" s="13">
        <v>20</v>
      </c>
      <c r="H9" s="38">
        <v>70.54</v>
      </c>
      <c r="I9" s="38">
        <f>VLOOKUP(B9,[1]面试成绩215人!$B:$H,7,0)</f>
        <v>86</v>
      </c>
      <c r="J9" s="46">
        <v>79.82</v>
      </c>
      <c r="K9" s="38">
        <f>RANK(J9,$J$3:$J$60)</f>
        <v>7</v>
      </c>
      <c r="L9" s="45"/>
    </row>
    <row r="10" ht="20" customHeight="1" spans="1:12">
      <c r="A10" s="38">
        <v>9</v>
      </c>
      <c r="B10" s="13">
        <v>20210028</v>
      </c>
      <c r="C10" s="13" t="s">
        <v>29</v>
      </c>
      <c r="D10" s="13" t="s">
        <v>14</v>
      </c>
      <c r="E10" s="14" t="s">
        <v>30</v>
      </c>
      <c r="F10" s="13" t="s">
        <v>16</v>
      </c>
      <c r="G10" s="13">
        <v>20</v>
      </c>
      <c r="H10" s="38">
        <v>72.01</v>
      </c>
      <c r="I10" s="38">
        <f>VLOOKUP(B10,[1]面试成绩215人!$B:$H,7,0)</f>
        <v>84.6</v>
      </c>
      <c r="J10" s="46">
        <v>79.56</v>
      </c>
      <c r="K10" s="38">
        <f>RANK(J10,$J$3:$J$60)</f>
        <v>8</v>
      </c>
      <c r="L10" s="45"/>
    </row>
    <row r="11" ht="20" customHeight="1" spans="1:12">
      <c r="A11" s="38">
        <v>13</v>
      </c>
      <c r="B11" s="13">
        <v>20210011</v>
      </c>
      <c r="C11" s="13" t="s">
        <v>31</v>
      </c>
      <c r="D11" s="13" t="s">
        <v>14</v>
      </c>
      <c r="E11" s="14" t="s">
        <v>32</v>
      </c>
      <c r="F11" s="13" t="s">
        <v>16</v>
      </c>
      <c r="G11" s="13">
        <v>20</v>
      </c>
      <c r="H11" s="38">
        <v>70.99</v>
      </c>
      <c r="I11" s="38">
        <f>VLOOKUP(B11,[1]面试成绩215人!$B:$H,7,0)</f>
        <v>84.8</v>
      </c>
      <c r="J11" s="46">
        <v>79.28</v>
      </c>
      <c r="K11" s="38">
        <f>RANK(J11,$J$3:$J$60)</f>
        <v>9</v>
      </c>
      <c r="L11" s="45"/>
    </row>
    <row r="12" ht="20" customHeight="1" spans="1:12">
      <c r="A12" s="38">
        <v>15</v>
      </c>
      <c r="B12" s="13">
        <v>20210012</v>
      </c>
      <c r="C12" s="13" t="s">
        <v>33</v>
      </c>
      <c r="D12" s="13" t="s">
        <v>14</v>
      </c>
      <c r="E12" s="14" t="s">
        <v>34</v>
      </c>
      <c r="F12" s="13" t="s">
        <v>16</v>
      </c>
      <c r="G12" s="13">
        <v>20</v>
      </c>
      <c r="H12" s="38">
        <v>70.43</v>
      </c>
      <c r="I12" s="38">
        <f>VLOOKUP(B12,[1]面试成绩215人!$B:$H,7,0)</f>
        <v>85</v>
      </c>
      <c r="J12" s="46">
        <v>79.17</v>
      </c>
      <c r="K12" s="38">
        <f>RANK(J12,$J$3:$J$60)</f>
        <v>10</v>
      </c>
      <c r="L12" s="45"/>
    </row>
    <row r="13" ht="20" customHeight="1" spans="1:12">
      <c r="A13" s="38">
        <v>21</v>
      </c>
      <c r="B13" s="13">
        <v>20210005</v>
      </c>
      <c r="C13" s="13" t="s">
        <v>35</v>
      </c>
      <c r="D13" s="13" t="s">
        <v>14</v>
      </c>
      <c r="E13" s="14" t="s">
        <v>36</v>
      </c>
      <c r="F13" s="13" t="s">
        <v>16</v>
      </c>
      <c r="G13" s="13">
        <v>20</v>
      </c>
      <c r="H13" s="38">
        <v>67.81</v>
      </c>
      <c r="I13" s="38">
        <f>VLOOKUP(B13,[1]面试成绩215人!$B:$H,7,0)</f>
        <v>86.6</v>
      </c>
      <c r="J13" s="46">
        <v>79.08</v>
      </c>
      <c r="K13" s="38">
        <f>RANK(J13,$J$3:$J$60)</f>
        <v>11</v>
      </c>
      <c r="L13" s="45"/>
    </row>
    <row r="14" ht="20" customHeight="1" spans="1:12">
      <c r="A14" s="38">
        <v>3</v>
      </c>
      <c r="B14" s="13">
        <v>20210056</v>
      </c>
      <c r="C14" s="13" t="s">
        <v>37</v>
      </c>
      <c r="D14" s="13" t="s">
        <v>14</v>
      </c>
      <c r="E14" s="14" t="s">
        <v>38</v>
      </c>
      <c r="F14" s="13" t="s">
        <v>16</v>
      </c>
      <c r="G14" s="13">
        <v>20</v>
      </c>
      <c r="H14" s="38">
        <v>75.33</v>
      </c>
      <c r="I14" s="38">
        <f>VLOOKUP(B14,[1]面试成绩215人!$B:$H,7,0)</f>
        <v>81.4</v>
      </c>
      <c r="J14" s="46">
        <v>78.97</v>
      </c>
      <c r="K14" s="38">
        <f>RANK(J14,$J$3:$J$60)</f>
        <v>12</v>
      </c>
      <c r="L14" s="45"/>
    </row>
    <row r="15" ht="20" customHeight="1" spans="1:12">
      <c r="A15" s="38">
        <v>5</v>
      </c>
      <c r="B15" s="13">
        <v>20210048</v>
      </c>
      <c r="C15" s="13" t="s">
        <v>39</v>
      </c>
      <c r="D15" s="13" t="s">
        <v>14</v>
      </c>
      <c r="E15" s="51" t="s">
        <v>40</v>
      </c>
      <c r="F15" s="13" t="s">
        <v>16</v>
      </c>
      <c r="G15" s="13">
        <v>20</v>
      </c>
      <c r="H15" s="38">
        <v>74.38</v>
      </c>
      <c r="I15" s="38">
        <f>VLOOKUP(B15,[1]面试成绩215人!$B:$H,7,0)</f>
        <v>82</v>
      </c>
      <c r="J15" s="46">
        <v>78.95</v>
      </c>
      <c r="K15" s="38">
        <f>RANK(J15,$J$3:$J$60)</f>
        <v>13</v>
      </c>
      <c r="L15" s="45"/>
    </row>
    <row r="16" ht="20" customHeight="1" spans="1:12">
      <c r="A16" s="38">
        <v>19</v>
      </c>
      <c r="B16" s="13">
        <v>20210039</v>
      </c>
      <c r="C16" s="13" t="s">
        <v>41</v>
      </c>
      <c r="D16" s="13" t="s">
        <v>14</v>
      </c>
      <c r="E16" s="14" t="s">
        <v>42</v>
      </c>
      <c r="F16" s="13" t="s">
        <v>16</v>
      </c>
      <c r="G16" s="13">
        <v>20</v>
      </c>
      <c r="H16" s="38">
        <v>67.86</v>
      </c>
      <c r="I16" s="38">
        <f>VLOOKUP(B16,[1]面试成绩215人!$B:$H,7,0)</f>
        <v>86</v>
      </c>
      <c r="J16" s="46">
        <v>78.74</v>
      </c>
      <c r="K16" s="38">
        <f>RANK(J16,$J$3:$J$60)</f>
        <v>14</v>
      </c>
      <c r="L16" s="45"/>
    </row>
    <row r="17" ht="20" customHeight="1" spans="1:12">
      <c r="A17" s="38">
        <v>26</v>
      </c>
      <c r="B17" s="13">
        <v>20210047</v>
      </c>
      <c r="C17" s="39" t="s">
        <v>43</v>
      </c>
      <c r="D17" s="39" t="s">
        <v>14</v>
      </c>
      <c r="E17" s="40" t="s">
        <v>44</v>
      </c>
      <c r="F17" s="13" t="s">
        <v>16</v>
      </c>
      <c r="G17" s="13">
        <v>20</v>
      </c>
      <c r="H17" s="38">
        <v>66.69</v>
      </c>
      <c r="I17" s="38">
        <f>VLOOKUP(B17,[1]面试成绩215人!$B:$H,7,0)</f>
        <v>86.2</v>
      </c>
      <c r="J17" s="46">
        <v>78.4</v>
      </c>
      <c r="K17" s="38">
        <f>RANK(J17,$J$3:$J$60)</f>
        <v>15</v>
      </c>
      <c r="L17" s="45"/>
    </row>
    <row r="18" ht="20" customHeight="1" spans="1:12">
      <c r="A18" s="38">
        <v>20</v>
      </c>
      <c r="B18" s="13">
        <v>20210001</v>
      </c>
      <c r="C18" s="13" t="s">
        <v>45</v>
      </c>
      <c r="D18" s="13" t="s">
        <v>14</v>
      </c>
      <c r="E18" s="14" t="s">
        <v>46</v>
      </c>
      <c r="F18" s="13" t="s">
        <v>16</v>
      </c>
      <c r="G18" s="13">
        <v>20</v>
      </c>
      <c r="H18" s="38">
        <v>67.81</v>
      </c>
      <c r="I18" s="38">
        <f>VLOOKUP(B18,[1]面试成绩215人!$B:$H,7,0)</f>
        <v>84.9</v>
      </c>
      <c r="J18" s="46">
        <v>78.06</v>
      </c>
      <c r="K18" s="38">
        <f>RANK(J18,$J$3:$J$60)</f>
        <v>16</v>
      </c>
      <c r="L18" s="45"/>
    </row>
    <row r="19" ht="20" customHeight="1" spans="1:12">
      <c r="A19" s="38">
        <v>10</v>
      </c>
      <c r="B19" s="13">
        <v>20210003</v>
      </c>
      <c r="C19" s="39" t="s">
        <v>47</v>
      </c>
      <c r="D19" s="39" t="s">
        <v>14</v>
      </c>
      <c r="E19" s="40" t="s">
        <v>48</v>
      </c>
      <c r="F19" s="13" t="s">
        <v>16</v>
      </c>
      <c r="G19" s="13">
        <v>20</v>
      </c>
      <c r="H19" s="38">
        <v>71.16</v>
      </c>
      <c r="I19" s="38">
        <f>VLOOKUP(B19,[1]面试成绩215人!$B:$H,7,0)</f>
        <v>82.6</v>
      </c>
      <c r="J19" s="46">
        <v>78.02</v>
      </c>
      <c r="K19" s="38">
        <f>RANK(J19,$J$3:$J$60)</f>
        <v>17</v>
      </c>
      <c r="L19" s="45"/>
    </row>
    <row r="20" ht="20" customHeight="1" spans="1:12">
      <c r="A20" s="38">
        <v>22</v>
      </c>
      <c r="B20" s="13">
        <v>20210016</v>
      </c>
      <c r="C20" s="13" t="s">
        <v>49</v>
      </c>
      <c r="D20" s="13" t="s">
        <v>14</v>
      </c>
      <c r="E20" s="14" t="s">
        <v>50</v>
      </c>
      <c r="F20" s="13" t="s">
        <v>16</v>
      </c>
      <c r="G20" s="13">
        <v>20</v>
      </c>
      <c r="H20" s="38">
        <v>67.55</v>
      </c>
      <c r="I20" s="38">
        <f>VLOOKUP(B20,[1]面试成绩215人!$B:$H,7,0)</f>
        <v>84.6</v>
      </c>
      <c r="J20" s="46">
        <v>77.78</v>
      </c>
      <c r="K20" s="38">
        <f>RANK(J20,$J$3:$J$60)</f>
        <v>18</v>
      </c>
      <c r="L20" s="45"/>
    </row>
    <row r="21" ht="20" customHeight="1" spans="1:12">
      <c r="A21" s="38">
        <v>17</v>
      </c>
      <c r="B21" s="13">
        <v>20210008</v>
      </c>
      <c r="C21" s="13" t="s">
        <v>51</v>
      </c>
      <c r="D21" s="13" t="s">
        <v>14</v>
      </c>
      <c r="E21" s="14" t="s">
        <v>52</v>
      </c>
      <c r="F21" s="13" t="s">
        <v>16</v>
      </c>
      <c r="G21" s="13">
        <v>20</v>
      </c>
      <c r="H21" s="38">
        <v>69.44</v>
      </c>
      <c r="I21" s="38">
        <f>VLOOKUP(B21,[1]面试成绩215人!$B:$H,7,0)</f>
        <v>83</v>
      </c>
      <c r="J21" s="46">
        <v>77.58</v>
      </c>
      <c r="K21" s="38">
        <f>RANK(J21,$J$3:$J$60)</f>
        <v>19</v>
      </c>
      <c r="L21" s="45"/>
    </row>
    <row r="22" ht="20" customHeight="1" spans="1:12">
      <c r="A22" s="38">
        <v>8</v>
      </c>
      <c r="B22" s="13">
        <v>20210025</v>
      </c>
      <c r="C22" s="13" t="s">
        <v>53</v>
      </c>
      <c r="D22" s="13" t="s">
        <v>14</v>
      </c>
      <c r="E22" s="14" t="s">
        <v>54</v>
      </c>
      <c r="F22" s="13" t="s">
        <v>16</v>
      </c>
      <c r="G22" s="13">
        <v>20</v>
      </c>
      <c r="H22" s="38">
        <v>72.44</v>
      </c>
      <c r="I22" s="38">
        <f>VLOOKUP(B22,[1]面试成绩215人!$B:$H,7,0)</f>
        <v>80.9</v>
      </c>
      <c r="J22" s="46">
        <v>77.52</v>
      </c>
      <c r="K22" s="38">
        <f>RANK(J22,$J$3:$J$60)</f>
        <v>20</v>
      </c>
      <c r="L22" s="45"/>
    </row>
    <row r="23" ht="20" customHeight="1" spans="1:12">
      <c r="A23" s="38">
        <v>32</v>
      </c>
      <c r="B23" s="13">
        <v>20210020</v>
      </c>
      <c r="C23" s="39" t="s">
        <v>55</v>
      </c>
      <c r="D23" s="39" t="s">
        <v>14</v>
      </c>
      <c r="E23" s="40" t="s">
        <v>56</v>
      </c>
      <c r="F23" s="13" t="s">
        <v>16</v>
      </c>
      <c r="G23" s="13">
        <v>20</v>
      </c>
      <c r="H23" s="38">
        <v>64.35</v>
      </c>
      <c r="I23" s="38">
        <f>VLOOKUP(B23,[1]面试成绩215人!$B:$H,7,0)</f>
        <v>86</v>
      </c>
      <c r="J23" s="46">
        <v>77.34</v>
      </c>
      <c r="K23" s="38">
        <f>RANK(J23,$J$3:$J$60)</f>
        <v>21</v>
      </c>
      <c r="L23" s="45"/>
    </row>
    <row r="24" ht="20" customHeight="1" spans="1:12">
      <c r="A24" s="38">
        <v>23</v>
      </c>
      <c r="B24" s="13">
        <v>20210031</v>
      </c>
      <c r="C24" s="13" t="s">
        <v>57</v>
      </c>
      <c r="D24" s="13" t="s">
        <v>14</v>
      </c>
      <c r="E24" s="14" t="s">
        <v>58</v>
      </c>
      <c r="F24" s="13" t="s">
        <v>16</v>
      </c>
      <c r="G24" s="13">
        <v>20</v>
      </c>
      <c r="H24" s="38">
        <v>67.27</v>
      </c>
      <c r="I24" s="38">
        <f>VLOOKUP(B24,[1]面试成绩215人!$B:$H,7,0)</f>
        <v>83.3</v>
      </c>
      <c r="J24" s="46">
        <v>76.89</v>
      </c>
      <c r="K24" s="38">
        <f>RANK(J24,$J$3:$J$60)</f>
        <v>22</v>
      </c>
      <c r="L24" s="45"/>
    </row>
    <row r="25" ht="20" customHeight="1" spans="1:12">
      <c r="A25" s="38">
        <v>18</v>
      </c>
      <c r="B25" s="13">
        <v>20210057</v>
      </c>
      <c r="C25" s="13" t="s">
        <v>59</v>
      </c>
      <c r="D25" s="13" t="s">
        <v>14</v>
      </c>
      <c r="E25" s="14" t="s">
        <v>60</v>
      </c>
      <c r="F25" s="13" t="s">
        <v>16</v>
      </c>
      <c r="G25" s="13">
        <v>20</v>
      </c>
      <c r="H25" s="38">
        <v>69</v>
      </c>
      <c r="I25" s="38">
        <f>VLOOKUP(B25,[1]面试成绩215人!$B:$H,7,0)</f>
        <v>81.5</v>
      </c>
      <c r="J25" s="46">
        <v>76.5</v>
      </c>
      <c r="K25" s="38">
        <f>RANK(J25,$J$3:$J$60)</f>
        <v>23</v>
      </c>
      <c r="L25" s="45"/>
    </row>
    <row r="26" ht="20" customHeight="1" spans="1:12">
      <c r="A26" s="38">
        <v>25</v>
      </c>
      <c r="B26" s="13">
        <v>20210018</v>
      </c>
      <c r="C26" s="13" t="s">
        <v>61</v>
      </c>
      <c r="D26" s="13" t="s">
        <v>14</v>
      </c>
      <c r="E26" s="14" t="s">
        <v>62</v>
      </c>
      <c r="F26" s="13" t="s">
        <v>16</v>
      </c>
      <c r="G26" s="13">
        <v>20</v>
      </c>
      <c r="H26" s="38">
        <v>67</v>
      </c>
      <c r="I26" s="38">
        <f>VLOOKUP(B26,[1]面试成绩215人!$B:$H,7,0)</f>
        <v>82.8</v>
      </c>
      <c r="J26" s="46">
        <v>76.48</v>
      </c>
      <c r="K26" s="38">
        <f>RANK(J26,$J$3:$J$60)</f>
        <v>24</v>
      </c>
      <c r="L26" s="45"/>
    </row>
    <row r="27" ht="20" customHeight="1" spans="1:12">
      <c r="A27" s="38">
        <v>24</v>
      </c>
      <c r="B27" s="13">
        <v>20210009</v>
      </c>
      <c r="C27" s="13" t="s">
        <v>63</v>
      </c>
      <c r="D27" s="13" t="s">
        <v>14</v>
      </c>
      <c r="E27" s="14" t="s">
        <v>64</v>
      </c>
      <c r="F27" s="13" t="s">
        <v>16</v>
      </c>
      <c r="G27" s="13">
        <v>20</v>
      </c>
      <c r="H27" s="38">
        <v>67.13</v>
      </c>
      <c r="I27" s="38">
        <f>VLOOKUP(B27,[1]面试成绩215人!$B:$H,7,0)</f>
        <v>82.6</v>
      </c>
      <c r="J27" s="46">
        <v>76.41</v>
      </c>
      <c r="K27" s="38">
        <f>RANK(J27,$J$3:$J$60)</f>
        <v>25</v>
      </c>
      <c r="L27" s="45"/>
    </row>
    <row r="28" ht="20" customHeight="1" spans="1:12">
      <c r="A28" s="38">
        <v>12</v>
      </c>
      <c r="B28" s="13">
        <v>20210023</v>
      </c>
      <c r="C28" s="13" t="s">
        <v>65</v>
      </c>
      <c r="D28" s="13" t="s">
        <v>66</v>
      </c>
      <c r="E28" s="14" t="s">
        <v>67</v>
      </c>
      <c r="F28" s="13" t="s">
        <v>16</v>
      </c>
      <c r="G28" s="13">
        <v>20</v>
      </c>
      <c r="H28" s="38">
        <v>71.13</v>
      </c>
      <c r="I28" s="38">
        <f>VLOOKUP(B28,[1]面试成绩215人!$B:$H,7,0)</f>
        <v>79.8</v>
      </c>
      <c r="J28" s="46">
        <v>76.33</v>
      </c>
      <c r="K28" s="38">
        <f>RANK(J28,$J$3:$J$60)</f>
        <v>26</v>
      </c>
      <c r="L28" s="45"/>
    </row>
    <row r="29" ht="20" customHeight="1" spans="1:12">
      <c r="A29" s="38">
        <v>34</v>
      </c>
      <c r="B29" s="13">
        <v>20210006</v>
      </c>
      <c r="C29" s="13" t="s">
        <v>68</v>
      </c>
      <c r="D29" s="13" t="s">
        <v>14</v>
      </c>
      <c r="E29" s="51" t="s">
        <v>69</v>
      </c>
      <c r="F29" s="13" t="s">
        <v>16</v>
      </c>
      <c r="G29" s="13">
        <v>20</v>
      </c>
      <c r="H29" s="38">
        <v>64.03</v>
      </c>
      <c r="I29" s="38">
        <f>VLOOKUP(B29,[1]面试成绩215人!$B:$H,7,0)</f>
        <v>84</v>
      </c>
      <c r="J29" s="46">
        <v>76.01</v>
      </c>
      <c r="K29" s="38">
        <f>RANK(J29,$J$3:$J$60)</f>
        <v>27</v>
      </c>
      <c r="L29" s="45"/>
    </row>
    <row r="30" ht="20" customHeight="1" spans="1:12">
      <c r="A30" s="38">
        <v>48</v>
      </c>
      <c r="B30" s="13">
        <v>20210053</v>
      </c>
      <c r="C30" s="13" t="s">
        <v>70</v>
      </c>
      <c r="D30" s="13" t="s">
        <v>14</v>
      </c>
      <c r="E30" s="51" t="s">
        <v>71</v>
      </c>
      <c r="F30" s="13" t="s">
        <v>16</v>
      </c>
      <c r="G30" s="13">
        <v>20</v>
      </c>
      <c r="H30" s="38">
        <v>59.76</v>
      </c>
      <c r="I30" s="38">
        <f>VLOOKUP(B30,[1]面试成绩215人!$B:$H,7,0)</f>
        <v>85.8</v>
      </c>
      <c r="J30" s="46">
        <v>75.38</v>
      </c>
      <c r="K30" s="38">
        <f>RANK(J30,$J$3:$J$60)</f>
        <v>28</v>
      </c>
      <c r="L30" s="45"/>
    </row>
    <row r="31" ht="20" customHeight="1" spans="1:12">
      <c r="A31" s="38">
        <v>28</v>
      </c>
      <c r="B31" s="13">
        <v>20210035</v>
      </c>
      <c r="C31" s="13" t="s">
        <v>72</v>
      </c>
      <c r="D31" s="13" t="s">
        <v>14</v>
      </c>
      <c r="E31" s="14" t="s">
        <v>73</v>
      </c>
      <c r="F31" s="13" t="s">
        <v>16</v>
      </c>
      <c r="G31" s="13">
        <v>20</v>
      </c>
      <c r="H31" s="38">
        <v>66.13</v>
      </c>
      <c r="I31" s="38">
        <f>VLOOKUP(B31,[1]面试成绩215人!$B:$H,7,0)</f>
        <v>80.7</v>
      </c>
      <c r="J31" s="46">
        <v>74.87</v>
      </c>
      <c r="K31" s="38">
        <f>RANK(J31,$J$3:$J$60)</f>
        <v>29</v>
      </c>
      <c r="L31" s="45"/>
    </row>
    <row r="32" ht="20" customHeight="1" spans="1:12">
      <c r="A32" s="38">
        <v>41</v>
      </c>
      <c r="B32" s="13">
        <v>20210041</v>
      </c>
      <c r="C32" s="13" t="s">
        <v>74</v>
      </c>
      <c r="D32" s="13" t="s">
        <v>66</v>
      </c>
      <c r="E32" s="51" t="s">
        <v>75</v>
      </c>
      <c r="F32" s="13" t="s">
        <v>16</v>
      </c>
      <c r="G32" s="13">
        <v>20</v>
      </c>
      <c r="H32" s="38">
        <v>62.16</v>
      </c>
      <c r="I32" s="38">
        <f>VLOOKUP(B32,[1]面试成绩215人!$B:$H,7,0)</f>
        <v>83.3</v>
      </c>
      <c r="J32" s="46">
        <v>74.84</v>
      </c>
      <c r="K32" s="38">
        <f>RANK(J32,$J$3:$J$60)</f>
        <v>30</v>
      </c>
      <c r="L32" s="45"/>
    </row>
    <row r="33" ht="20" customHeight="1" spans="1:12">
      <c r="A33" s="38">
        <v>29</v>
      </c>
      <c r="B33" s="13">
        <v>20210004</v>
      </c>
      <c r="C33" s="13" t="s">
        <v>76</v>
      </c>
      <c r="D33" s="13" t="s">
        <v>14</v>
      </c>
      <c r="E33" s="51" t="s">
        <v>77</v>
      </c>
      <c r="F33" s="13" t="s">
        <v>16</v>
      </c>
      <c r="G33" s="13">
        <v>20</v>
      </c>
      <c r="H33" s="38">
        <v>65.16</v>
      </c>
      <c r="I33" s="38">
        <f>VLOOKUP(B33,[1]面试成绩215人!$B:$H,7,0)</f>
        <v>81.2</v>
      </c>
      <c r="J33" s="46">
        <v>74.78</v>
      </c>
      <c r="K33" s="38">
        <f>RANK(J33,$J$3:$J$60)</f>
        <v>31</v>
      </c>
      <c r="L33" s="45"/>
    </row>
    <row r="34" ht="20" customHeight="1" spans="1:12">
      <c r="A34" s="38">
        <v>38</v>
      </c>
      <c r="B34" s="13">
        <v>20210038</v>
      </c>
      <c r="C34" s="13" t="s">
        <v>78</v>
      </c>
      <c r="D34" s="13" t="s">
        <v>14</v>
      </c>
      <c r="E34" s="51" t="s">
        <v>79</v>
      </c>
      <c r="F34" s="13" t="s">
        <v>16</v>
      </c>
      <c r="G34" s="13">
        <v>20</v>
      </c>
      <c r="H34" s="38">
        <v>62.83</v>
      </c>
      <c r="I34" s="38">
        <f>VLOOKUP(B34,[1]面试成绩215人!$B:$H,7,0)</f>
        <v>82.7</v>
      </c>
      <c r="J34" s="46">
        <v>74.75</v>
      </c>
      <c r="K34" s="38">
        <f>RANK(J34,$J$3:$J$60)</f>
        <v>32</v>
      </c>
      <c r="L34" s="45"/>
    </row>
    <row r="35" ht="20" customHeight="1" spans="1:12">
      <c r="A35" s="38">
        <v>16</v>
      </c>
      <c r="B35" s="13">
        <v>20210022</v>
      </c>
      <c r="C35" s="13" t="s">
        <v>80</v>
      </c>
      <c r="D35" s="13" t="s">
        <v>14</v>
      </c>
      <c r="E35" s="14" t="s">
        <v>81</v>
      </c>
      <c r="F35" s="13" t="s">
        <v>16</v>
      </c>
      <c r="G35" s="13">
        <v>20</v>
      </c>
      <c r="H35" s="38">
        <v>69.64</v>
      </c>
      <c r="I35" s="38">
        <f>VLOOKUP(B35,[1]面试成绩215人!$B:$H,7,0)</f>
        <v>77.8</v>
      </c>
      <c r="J35" s="46">
        <v>74.54</v>
      </c>
      <c r="K35" s="38">
        <f>RANK(J35,$J$3:$J$60)</f>
        <v>33</v>
      </c>
      <c r="L35" s="45"/>
    </row>
    <row r="36" ht="20" customHeight="1" spans="1:12">
      <c r="A36" s="38">
        <v>35</v>
      </c>
      <c r="B36" s="13">
        <v>20210024</v>
      </c>
      <c r="C36" s="13" t="s">
        <v>82</v>
      </c>
      <c r="D36" s="13" t="s">
        <v>14</v>
      </c>
      <c r="E36" s="51" t="s">
        <v>83</v>
      </c>
      <c r="F36" s="13" t="s">
        <v>16</v>
      </c>
      <c r="G36" s="13">
        <v>20</v>
      </c>
      <c r="H36" s="38">
        <v>63.97</v>
      </c>
      <c r="I36" s="38">
        <f>VLOOKUP(B36,[1]面试成绩215人!$B:$H,7,0)</f>
        <v>81.3</v>
      </c>
      <c r="J36" s="46">
        <v>74.37</v>
      </c>
      <c r="K36" s="38">
        <f>RANK(J36,$J$3:$J$60)</f>
        <v>34</v>
      </c>
      <c r="L36" s="45"/>
    </row>
    <row r="37" ht="20" customHeight="1" spans="1:12">
      <c r="A37" s="38">
        <v>40</v>
      </c>
      <c r="B37" s="13">
        <v>20210015</v>
      </c>
      <c r="C37" s="13" t="s">
        <v>84</v>
      </c>
      <c r="D37" s="13" t="s">
        <v>14</v>
      </c>
      <c r="E37" s="51" t="s">
        <v>85</v>
      </c>
      <c r="F37" s="13" t="s">
        <v>16</v>
      </c>
      <c r="G37" s="13">
        <v>20</v>
      </c>
      <c r="H37" s="38">
        <v>62.71</v>
      </c>
      <c r="I37" s="38">
        <f>VLOOKUP(B37,[1]面试成绩215人!$B:$H,7,0)</f>
        <v>81.3</v>
      </c>
      <c r="J37" s="46">
        <v>73.86</v>
      </c>
      <c r="K37" s="38">
        <f>RANK(J37,$J$3:$J$60)</f>
        <v>35</v>
      </c>
      <c r="L37" s="45"/>
    </row>
    <row r="38" ht="20" customHeight="1" spans="1:12">
      <c r="A38" s="38">
        <v>45</v>
      </c>
      <c r="B38" s="13">
        <v>20210013</v>
      </c>
      <c r="C38" s="13" t="s">
        <v>86</v>
      </c>
      <c r="D38" s="13" t="s">
        <v>14</v>
      </c>
      <c r="E38" s="51" t="s">
        <v>87</v>
      </c>
      <c r="F38" s="13" t="s">
        <v>16</v>
      </c>
      <c r="G38" s="13">
        <v>20</v>
      </c>
      <c r="H38" s="38">
        <v>61.22</v>
      </c>
      <c r="I38" s="38">
        <f>VLOOKUP(B38,[1]面试成绩215人!$B:$H,7,0)</f>
        <v>81.2</v>
      </c>
      <c r="J38" s="46">
        <v>73.21</v>
      </c>
      <c r="K38" s="38">
        <f>RANK(J38,$J$3:$J$60)</f>
        <v>36</v>
      </c>
      <c r="L38" s="45"/>
    </row>
    <row r="39" ht="20" customHeight="1" spans="1:12">
      <c r="A39" s="38">
        <v>37</v>
      </c>
      <c r="B39" s="13">
        <v>20210007</v>
      </c>
      <c r="C39" s="13" t="s">
        <v>88</v>
      </c>
      <c r="D39" s="13" t="s">
        <v>14</v>
      </c>
      <c r="E39" s="51" t="s">
        <v>89</v>
      </c>
      <c r="F39" s="13" t="s">
        <v>16</v>
      </c>
      <c r="G39" s="13">
        <v>20</v>
      </c>
      <c r="H39" s="38">
        <v>63.17</v>
      </c>
      <c r="I39" s="38">
        <f>VLOOKUP(B39,[1]面试成绩215人!$B:$H,7,0)</f>
        <v>79.8</v>
      </c>
      <c r="J39" s="46">
        <v>73.15</v>
      </c>
      <c r="K39" s="38">
        <f>RANK(J39,$J$3:$J$60)</f>
        <v>37</v>
      </c>
      <c r="L39" s="45"/>
    </row>
    <row r="40" ht="20" customHeight="1" spans="1:12">
      <c r="A40" s="38">
        <v>43</v>
      </c>
      <c r="B40" s="13">
        <v>20210046</v>
      </c>
      <c r="C40" s="13" t="s">
        <v>90</v>
      </c>
      <c r="D40" s="13" t="s">
        <v>14</v>
      </c>
      <c r="E40" s="14" t="s">
        <v>91</v>
      </c>
      <c r="F40" s="13" t="s">
        <v>16</v>
      </c>
      <c r="G40" s="13">
        <v>20</v>
      </c>
      <c r="H40" s="38">
        <v>61.81</v>
      </c>
      <c r="I40" s="38">
        <f>VLOOKUP(B40,[1]面试成绩215人!$B:$H,7,0)</f>
        <v>80.6</v>
      </c>
      <c r="J40" s="46">
        <v>73.08</v>
      </c>
      <c r="K40" s="38">
        <f>RANK(J40,$J$3:$J$60)</f>
        <v>38</v>
      </c>
      <c r="L40" s="45"/>
    </row>
    <row r="41" ht="20" customHeight="1" spans="1:12">
      <c r="A41" s="38">
        <v>31</v>
      </c>
      <c r="B41" s="13">
        <v>20210062</v>
      </c>
      <c r="C41" s="13" t="s">
        <v>92</v>
      </c>
      <c r="D41" s="13" t="s">
        <v>14</v>
      </c>
      <c r="E41" s="51" t="s">
        <v>93</v>
      </c>
      <c r="F41" s="13" t="s">
        <v>16</v>
      </c>
      <c r="G41" s="13">
        <v>20</v>
      </c>
      <c r="H41" s="38">
        <v>64.46</v>
      </c>
      <c r="I41" s="38">
        <f>VLOOKUP(B41,[1]面试成绩215人!$B:$H,7,0)</f>
        <v>78.8</v>
      </c>
      <c r="J41" s="46">
        <v>73.06</v>
      </c>
      <c r="K41" s="38">
        <f>RANK(J41,$J$3:$J$60)</f>
        <v>39</v>
      </c>
      <c r="L41" s="45"/>
    </row>
    <row r="42" ht="20" customHeight="1" spans="1:12">
      <c r="A42" s="38">
        <v>39</v>
      </c>
      <c r="B42" s="13">
        <v>20210049</v>
      </c>
      <c r="C42" s="13" t="s">
        <v>94</v>
      </c>
      <c r="D42" s="13" t="s">
        <v>66</v>
      </c>
      <c r="E42" s="51" t="s">
        <v>95</v>
      </c>
      <c r="F42" s="13" t="s">
        <v>16</v>
      </c>
      <c r="G42" s="13">
        <v>20</v>
      </c>
      <c r="H42" s="38">
        <v>62.8</v>
      </c>
      <c r="I42" s="38">
        <f>VLOOKUP(B42,[1]面试成绩215人!$B:$H,7,0)</f>
        <v>79.6</v>
      </c>
      <c r="J42" s="46">
        <v>72.88</v>
      </c>
      <c r="K42" s="38">
        <f>RANK(J42,$J$3:$J$60)</f>
        <v>40</v>
      </c>
      <c r="L42" s="45"/>
    </row>
    <row r="43" ht="20" customHeight="1" spans="1:12">
      <c r="A43" s="38">
        <v>49</v>
      </c>
      <c r="B43" s="13">
        <v>20210033</v>
      </c>
      <c r="C43" s="39" t="s">
        <v>96</v>
      </c>
      <c r="D43" s="39" t="s">
        <v>14</v>
      </c>
      <c r="E43" s="52" t="s">
        <v>97</v>
      </c>
      <c r="F43" s="13" t="s">
        <v>16</v>
      </c>
      <c r="G43" s="13">
        <v>20</v>
      </c>
      <c r="H43" s="38">
        <v>59.63</v>
      </c>
      <c r="I43" s="38">
        <f>VLOOKUP(B43,[1]面试成绩215人!$B:$H,7,0)</f>
        <v>80</v>
      </c>
      <c r="J43" s="46">
        <v>71.85</v>
      </c>
      <c r="K43" s="38">
        <f>RANK(J43,$J$3:$J$60)</f>
        <v>41</v>
      </c>
      <c r="L43" s="45"/>
    </row>
    <row r="44" ht="20" customHeight="1" spans="1:12">
      <c r="A44" s="38">
        <v>44</v>
      </c>
      <c r="B44" s="13">
        <v>20210052</v>
      </c>
      <c r="C44" s="13" t="s">
        <v>98</v>
      </c>
      <c r="D44" s="13" t="s">
        <v>14</v>
      </c>
      <c r="E44" s="51" t="s">
        <v>99</v>
      </c>
      <c r="F44" s="13" t="s">
        <v>16</v>
      </c>
      <c r="G44" s="13">
        <v>20</v>
      </c>
      <c r="H44" s="38">
        <v>61.54</v>
      </c>
      <c r="I44" s="38">
        <f>VLOOKUP(B44,[1]面试成绩215人!$B:$H,7,0)</f>
        <v>78.4</v>
      </c>
      <c r="J44" s="46">
        <v>71.66</v>
      </c>
      <c r="K44" s="38">
        <f>RANK(J44,$J$3:$J$60)</f>
        <v>42</v>
      </c>
      <c r="L44" s="45"/>
    </row>
    <row r="45" ht="20" customHeight="1" spans="1:12">
      <c r="A45" s="38">
        <v>46</v>
      </c>
      <c r="B45" s="13">
        <v>20210045</v>
      </c>
      <c r="C45" s="13" t="s">
        <v>100</v>
      </c>
      <c r="D45" s="13" t="s">
        <v>14</v>
      </c>
      <c r="E45" s="51" t="s">
        <v>101</v>
      </c>
      <c r="F45" s="13" t="s">
        <v>16</v>
      </c>
      <c r="G45" s="13">
        <v>20</v>
      </c>
      <c r="H45" s="38">
        <v>60.84</v>
      </c>
      <c r="I45" s="38">
        <f>VLOOKUP(B45,[1]面试成绩215人!$B:$H,7,0)</f>
        <v>78.6</v>
      </c>
      <c r="J45" s="46">
        <v>71.5</v>
      </c>
      <c r="K45" s="38">
        <f>RANK(J45,$J$3:$J$60)</f>
        <v>43</v>
      </c>
      <c r="L45" s="45"/>
    </row>
    <row r="46" ht="20" customHeight="1" spans="1:12">
      <c r="A46" s="38">
        <v>30</v>
      </c>
      <c r="B46" s="13">
        <v>20210054</v>
      </c>
      <c r="C46" s="13" t="s">
        <v>102</v>
      </c>
      <c r="D46" s="13" t="s">
        <v>14</v>
      </c>
      <c r="E46" s="51" t="s">
        <v>103</v>
      </c>
      <c r="F46" s="13" t="s">
        <v>16</v>
      </c>
      <c r="G46" s="13">
        <v>20</v>
      </c>
      <c r="H46" s="38">
        <v>64.46</v>
      </c>
      <c r="I46" s="38">
        <f>VLOOKUP(B46,[1]面试成绩215人!$B:$H,7,0)</f>
        <v>75.4</v>
      </c>
      <c r="J46" s="46">
        <v>71.02</v>
      </c>
      <c r="K46" s="38">
        <f>RANK(J46,$J$3:$J$60)</f>
        <v>44</v>
      </c>
      <c r="L46" s="45"/>
    </row>
    <row r="47" ht="20" customHeight="1" spans="1:12">
      <c r="A47" s="38">
        <v>47</v>
      </c>
      <c r="B47" s="13">
        <v>20210014</v>
      </c>
      <c r="C47" s="13" t="s">
        <v>104</v>
      </c>
      <c r="D47" s="13" t="s">
        <v>66</v>
      </c>
      <c r="E47" s="51" t="s">
        <v>105</v>
      </c>
      <c r="F47" s="13" t="s">
        <v>16</v>
      </c>
      <c r="G47" s="13">
        <v>20</v>
      </c>
      <c r="H47" s="38">
        <v>60.72</v>
      </c>
      <c r="I47" s="38">
        <f>VLOOKUP(B47,[1]面试成绩215人!$B:$H,7,0)</f>
        <v>77.8</v>
      </c>
      <c r="J47" s="46">
        <v>70.97</v>
      </c>
      <c r="K47" s="38">
        <f>RANK(J47,$J$3:$J$60)</f>
        <v>45</v>
      </c>
      <c r="L47" s="45"/>
    </row>
    <row r="48" ht="20" customHeight="1" spans="1:12">
      <c r="A48" s="38">
        <v>54</v>
      </c>
      <c r="B48" s="13">
        <v>20210051</v>
      </c>
      <c r="C48" s="13" t="s">
        <v>106</v>
      </c>
      <c r="D48" s="13" t="s">
        <v>14</v>
      </c>
      <c r="E48" s="51" t="s">
        <v>107</v>
      </c>
      <c r="F48" s="13" t="s">
        <v>16</v>
      </c>
      <c r="G48" s="13">
        <v>20</v>
      </c>
      <c r="H48" s="38">
        <v>56.87</v>
      </c>
      <c r="I48" s="38">
        <f>VLOOKUP(B48,[1]面试成绩215人!$B:$H,7,0)</f>
        <v>80.2</v>
      </c>
      <c r="J48" s="46">
        <v>70.87</v>
      </c>
      <c r="K48" s="38">
        <f>RANK(J48,$J$3:$J$60)</f>
        <v>46</v>
      </c>
      <c r="L48" s="45"/>
    </row>
    <row r="49" ht="20" customHeight="1" spans="1:12">
      <c r="A49" s="38">
        <v>57</v>
      </c>
      <c r="B49" s="13">
        <v>20210055</v>
      </c>
      <c r="C49" s="13" t="s">
        <v>108</v>
      </c>
      <c r="D49" s="13" t="s">
        <v>14</v>
      </c>
      <c r="E49" s="51" t="s">
        <v>109</v>
      </c>
      <c r="F49" s="13" t="s">
        <v>16</v>
      </c>
      <c r="G49" s="13">
        <v>20</v>
      </c>
      <c r="H49" s="38">
        <v>55.12</v>
      </c>
      <c r="I49" s="38">
        <f>VLOOKUP(B49,[1]面试成绩215人!$B:$H,7,0)</f>
        <v>80.6</v>
      </c>
      <c r="J49" s="46">
        <v>70.41</v>
      </c>
      <c r="K49" s="38">
        <f>RANK(J49,$J$3:$J$60)</f>
        <v>47</v>
      </c>
      <c r="L49" s="45"/>
    </row>
    <row r="50" ht="20" customHeight="1" spans="1:12">
      <c r="A50" s="38">
        <v>56</v>
      </c>
      <c r="B50" s="13">
        <v>20210021</v>
      </c>
      <c r="C50" s="13" t="s">
        <v>110</v>
      </c>
      <c r="D50" s="13" t="s">
        <v>14</v>
      </c>
      <c r="E50" s="51" t="s">
        <v>111</v>
      </c>
      <c r="F50" s="13" t="s">
        <v>16</v>
      </c>
      <c r="G50" s="13">
        <v>20</v>
      </c>
      <c r="H50" s="38">
        <v>55.24</v>
      </c>
      <c r="I50" s="38">
        <f>VLOOKUP(B50,[1]面试成绩215人!$B:$H,7,0)</f>
        <v>77.8</v>
      </c>
      <c r="J50" s="46">
        <v>68.78</v>
      </c>
      <c r="K50" s="38">
        <f>RANK(J50,$J$3:$J$60)</f>
        <v>48</v>
      </c>
      <c r="L50" s="45"/>
    </row>
    <row r="51" ht="20" customHeight="1" spans="1:12">
      <c r="A51" s="38">
        <v>55</v>
      </c>
      <c r="B51" s="13">
        <v>20210029</v>
      </c>
      <c r="C51" s="13" t="s">
        <v>112</v>
      </c>
      <c r="D51" s="13" t="s">
        <v>14</v>
      </c>
      <c r="E51" s="51" t="s">
        <v>113</v>
      </c>
      <c r="F51" s="13" t="s">
        <v>16</v>
      </c>
      <c r="G51" s="13">
        <v>20</v>
      </c>
      <c r="H51" s="38">
        <v>56</v>
      </c>
      <c r="I51" s="38">
        <f>VLOOKUP(B51,[1]面试成绩215人!$B:$H,7,0)</f>
        <v>76.2</v>
      </c>
      <c r="J51" s="46">
        <v>68.12</v>
      </c>
      <c r="K51" s="38">
        <f>RANK(J51,$J$3:$J$60)</f>
        <v>49</v>
      </c>
      <c r="L51" s="45"/>
    </row>
    <row r="52" ht="20" customHeight="1" spans="1:12">
      <c r="A52" s="38">
        <v>51</v>
      </c>
      <c r="B52" s="13">
        <v>20210010</v>
      </c>
      <c r="C52" s="13" t="s">
        <v>114</v>
      </c>
      <c r="D52" s="13" t="s">
        <v>14</v>
      </c>
      <c r="E52" s="51" t="s">
        <v>115</v>
      </c>
      <c r="F52" s="13" t="s">
        <v>16</v>
      </c>
      <c r="G52" s="13">
        <v>20</v>
      </c>
      <c r="H52" s="38">
        <v>58.96</v>
      </c>
      <c r="I52" s="38">
        <f>VLOOKUP(B52,[1]面试成绩215人!$B:$H,7,0)</f>
        <v>72.9</v>
      </c>
      <c r="J52" s="46">
        <v>67.32</v>
      </c>
      <c r="K52" s="38">
        <f>RANK(J52,$J$3:$J$60)</f>
        <v>50</v>
      </c>
      <c r="L52" s="45"/>
    </row>
    <row r="53" ht="20" customHeight="1" spans="1:12">
      <c r="A53" s="38">
        <v>53</v>
      </c>
      <c r="B53" s="13">
        <v>20210037</v>
      </c>
      <c r="C53" s="13" t="s">
        <v>116</v>
      </c>
      <c r="D53" s="13" t="s">
        <v>66</v>
      </c>
      <c r="E53" s="51" t="s">
        <v>117</v>
      </c>
      <c r="F53" s="13" t="s">
        <v>16</v>
      </c>
      <c r="G53" s="13">
        <v>20</v>
      </c>
      <c r="H53" s="38">
        <v>56.94</v>
      </c>
      <c r="I53" s="38">
        <f>VLOOKUP(B53,[1]面试成绩215人!$B:$H,7,0)</f>
        <v>71.4</v>
      </c>
      <c r="J53" s="46">
        <v>65.62</v>
      </c>
      <c r="K53" s="38">
        <f>RANK(J53,$J$3:$J$60)</f>
        <v>51</v>
      </c>
      <c r="L53" s="45"/>
    </row>
    <row r="54" ht="20" customHeight="1" spans="1:12">
      <c r="A54" s="38">
        <v>11</v>
      </c>
      <c r="B54" s="13">
        <v>20210044</v>
      </c>
      <c r="C54" s="13" t="s">
        <v>118</v>
      </c>
      <c r="D54" s="13" t="s">
        <v>14</v>
      </c>
      <c r="E54" s="14" t="s">
        <v>119</v>
      </c>
      <c r="F54" s="13" t="s">
        <v>16</v>
      </c>
      <c r="G54" s="13">
        <v>20</v>
      </c>
      <c r="H54" s="38">
        <v>71.14</v>
      </c>
      <c r="I54" s="38"/>
      <c r="J54" s="46"/>
      <c r="K54" s="38"/>
      <c r="L54" s="45" t="s">
        <v>120</v>
      </c>
    </row>
    <row r="55" ht="20" customHeight="1" spans="1:12">
      <c r="A55" s="38">
        <v>33</v>
      </c>
      <c r="B55" s="13">
        <v>20210058</v>
      </c>
      <c r="C55" s="13" t="s">
        <v>121</v>
      </c>
      <c r="D55" s="13" t="s">
        <v>14</v>
      </c>
      <c r="E55" s="51" t="s">
        <v>122</v>
      </c>
      <c r="F55" s="13" t="s">
        <v>16</v>
      </c>
      <c r="G55" s="13">
        <v>20</v>
      </c>
      <c r="H55" s="38">
        <v>64.2</v>
      </c>
      <c r="I55" s="38"/>
      <c r="J55" s="46"/>
      <c r="K55" s="38"/>
      <c r="L55" s="45" t="s">
        <v>120</v>
      </c>
    </row>
    <row r="56" ht="20" customHeight="1" spans="1:12">
      <c r="A56" s="38">
        <v>36</v>
      </c>
      <c r="B56" s="13">
        <v>20210036</v>
      </c>
      <c r="C56" s="13" t="s">
        <v>123</v>
      </c>
      <c r="D56" s="13" t="s">
        <v>14</v>
      </c>
      <c r="E56" s="51" t="s">
        <v>124</v>
      </c>
      <c r="F56" s="13" t="s">
        <v>16</v>
      </c>
      <c r="G56" s="13">
        <v>20</v>
      </c>
      <c r="H56" s="38">
        <v>63.36</v>
      </c>
      <c r="I56" s="38"/>
      <c r="J56" s="46"/>
      <c r="K56" s="38"/>
      <c r="L56" s="45" t="s">
        <v>120</v>
      </c>
    </row>
    <row r="57" ht="20" customHeight="1" spans="1:12">
      <c r="A57" s="38">
        <v>42</v>
      </c>
      <c r="B57" s="13">
        <v>20210030</v>
      </c>
      <c r="C57" s="13" t="s">
        <v>125</v>
      </c>
      <c r="D57" s="13" t="s">
        <v>14</v>
      </c>
      <c r="E57" s="51" t="s">
        <v>126</v>
      </c>
      <c r="F57" s="13" t="s">
        <v>16</v>
      </c>
      <c r="G57" s="13">
        <v>20</v>
      </c>
      <c r="H57" s="38">
        <v>62.1</v>
      </c>
      <c r="I57" s="38"/>
      <c r="J57" s="46"/>
      <c r="K57" s="38"/>
      <c r="L57" s="45" t="s">
        <v>120</v>
      </c>
    </row>
    <row r="58" ht="20" customHeight="1" spans="1:12">
      <c r="A58" s="38">
        <v>50</v>
      </c>
      <c r="B58" s="13">
        <v>20210050</v>
      </c>
      <c r="C58" s="13" t="s">
        <v>127</v>
      </c>
      <c r="D58" s="13" t="s">
        <v>14</v>
      </c>
      <c r="E58" s="51" t="s">
        <v>128</v>
      </c>
      <c r="F58" s="13" t="s">
        <v>16</v>
      </c>
      <c r="G58" s="13">
        <v>20</v>
      </c>
      <c r="H58" s="38">
        <v>59.25</v>
      </c>
      <c r="I58" s="38"/>
      <c r="J58" s="46"/>
      <c r="K58" s="38"/>
      <c r="L58" s="45" t="s">
        <v>120</v>
      </c>
    </row>
    <row r="59" ht="20" customHeight="1" spans="1:12">
      <c r="A59" s="38">
        <v>52</v>
      </c>
      <c r="B59" s="13">
        <v>20210019</v>
      </c>
      <c r="C59" s="13" t="s">
        <v>129</v>
      </c>
      <c r="D59" s="13" t="s">
        <v>14</v>
      </c>
      <c r="E59" s="14" t="s">
        <v>130</v>
      </c>
      <c r="F59" s="13" t="s">
        <v>16</v>
      </c>
      <c r="G59" s="13">
        <v>20</v>
      </c>
      <c r="H59" s="38">
        <v>58.19</v>
      </c>
      <c r="I59" s="38"/>
      <c r="J59" s="46"/>
      <c r="K59" s="38"/>
      <c r="L59" s="45" t="s">
        <v>120</v>
      </c>
    </row>
    <row r="60" ht="20" customHeight="1" spans="1:12">
      <c r="A60" s="41">
        <v>58</v>
      </c>
      <c r="B60" s="16">
        <v>20210002</v>
      </c>
      <c r="C60" s="16" t="s">
        <v>131</v>
      </c>
      <c r="D60" s="16" t="s">
        <v>14</v>
      </c>
      <c r="E60" s="17" t="s">
        <v>132</v>
      </c>
      <c r="F60" s="16" t="s">
        <v>16</v>
      </c>
      <c r="G60" s="16">
        <v>20</v>
      </c>
      <c r="H60" s="41">
        <v>46.71</v>
      </c>
      <c r="I60" s="41"/>
      <c r="J60" s="47"/>
      <c r="K60" s="41"/>
      <c r="L60" s="48" t="s">
        <v>120</v>
      </c>
    </row>
    <row r="61" ht="20" customHeight="1" spans="1:12">
      <c r="A61" s="42">
        <v>59</v>
      </c>
      <c r="B61" s="19">
        <v>20210092</v>
      </c>
      <c r="C61" s="19" t="s">
        <v>133</v>
      </c>
      <c r="D61" s="19" t="s">
        <v>14</v>
      </c>
      <c r="E61" s="53" t="s">
        <v>134</v>
      </c>
      <c r="F61" s="19" t="s">
        <v>135</v>
      </c>
      <c r="G61" s="19">
        <v>19</v>
      </c>
      <c r="H61" s="42">
        <v>77.98</v>
      </c>
      <c r="I61" s="42">
        <f>VLOOKUP(B61,[1]面试成绩215人!$B:$H,7,0)</f>
        <v>85</v>
      </c>
      <c r="J61" s="49">
        <v>82.19</v>
      </c>
      <c r="K61" s="42">
        <f>RANK(J61,$J$61:$J$94)</f>
        <v>1</v>
      </c>
      <c r="L61" s="50"/>
    </row>
    <row r="62" ht="20" customHeight="1" spans="1:12">
      <c r="A62" s="38">
        <v>60</v>
      </c>
      <c r="B62" s="13">
        <v>20210067</v>
      </c>
      <c r="C62" s="13" t="s">
        <v>136</v>
      </c>
      <c r="D62" s="13" t="s">
        <v>14</v>
      </c>
      <c r="E62" s="51" t="s">
        <v>137</v>
      </c>
      <c r="F62" s="13" t="s">
        <v>135</v>
      </c>
      <c r="G62" s="13">
        <v>19</v>
      </c>
      <c r="H62" s="38">
        <v>76.43</v>
      </c>
      <c r="I62" s="38">
        <f>VLOOKUP(B62,[1]面试成绩215人!$B:$H,7,0)</f>
        <v>85.68</v>
      </c>
      <c r="J62" s="46">
        <v>81.98</v>
      </c>
      <c r="K62" s="38">
        <f t="shared" ref="K61:K92" si="0">RANK(J62,$J$61:$J$94)</f>
        <v>2</v>
      </c>
      <c r="L62" s="45"/>
    </row>
    <row r="63" ht="20" customHeight="1" spans="1:12">
      <c r="A63" s="38">
        <v>67</v>
      </c>
      <c r="B63" s="13">
        <v>20210091</v>
      </c>
      <c r="C63" s="13" t="s">
        <v>138</v>
      </c>
      <c r="D63" s="13" t="s">
        <v>14</v>
      </c>
      <c r="E63" s="51" t="s">
        <v>139</v>
      </c>
      <c r="F63" s="13" t="s">
        <v>135</v>
      </c>
      <c r="G63" s="13">
        <v>19</v>
      </c>
      <c r="H63" s="38">
        <v>70.35</v>
      </c>
      <c r="I63" s="38">
        <f>VLOOKUP(B63,[1]面试成绩215人!$B:$H,7,0)</f>
        <v>88.8</v>
      </c>
      <c r="J63" s="46">
        <v>81.42</v>
      </c>
      <c r="K63" s="38">
        <f t="shared" si="0"/>
        <v>3</v>
      </c>
      <c r="L63" s="45"/>
    </row>
    <row r="64" ht="20" customHeight="1" spans="1:12">
      <c r="A64" s="38">
        <v>64</v>
      </c>
      <c r="B64" s="13">
        <v>20210097</v>
      </c>
      <c r="C64" s="13" t="s">
        <v>140</v>
      </c>
      <c r="D64" s="13" t="s">
        <v>14</v>
      </c>
      <c r="E64" s="51" t="s">
        <v>141</v>
      </c>
      <c r="F64" s="13" t="s">
        <v>135</v>
      </c>
      <c r="G64" s="13">
        <v>19</v>
      </c>
      <c r="H64" s="38">
        <v>73.15</v>
      </c>
      <c r="I64" s="38">
        <f>VLOOKUP(B64,[1]面试成绩215人!$B:$H,7,0)</f>
        <v>86.34</v>
      </c>
      <c r="J64" s="46">
        <v>81.06</v>
      </c>
      <c r="K64" s="38">
        <f t="shared" si="0"/>
        <v>4</v>
      </c>
      <c r="L64" s="45"/>
    </row>
    <row r="65" ht="20" customHeight="1" spans="1:12">
      <c r="A65" s="38">
        <v>65</v>
      </c>
      <c r="B65" s="13">
        <v>20210085</v>
      </c>
      <c r="C65" s="13" t="s">
        <v>142</v>
      </c>
      <c r="D65" s="13" t="s">
        <v>14</v>
      </c>
      <c r="E65" s="51" t="s">
        <v>143</v>
      </c>
      <c r="F65" s="13" t="s">
        <v>135</v>
      </c>
      <c r="G65" s="13">
        <v>19</v>
      </c>
      <c r="H65" s="38">
        <v>71.76</v>
      </c>
      <c r="I65" s="38">
        <f>VLOOKUP(B65,[1]面试成绩215人!$B:$H,7,0)</f>
        <v>87.1</v>
      </c>
      <c r="J65" s="46">
        <v>80.96</v>
      </c>
      <c r="K65" s="38">
        <f t="shared" si="0"/>
        <v>5</v>
      </c>
      <c r="L65" s="45"/>
    </row>
    <row r="66" ht="20" customHeight="1" spans="1:12">
      <c r="A66" s="38">
        <v>75</v>
      </c>
      <c r="B66" s="13">
        <v>20210063</v>
      </c>
      <c r="C66" s="13" t="s">
        <v>144</v>
      </c>
      <c r="D66" s="13" t="s">
        <v>14</v>
      </c>
      <c r="E66" s="51" t="s">
        <v>145</v>
      </c>
      <c r="F66" s="13" t="s">
        <v>135</v>
      </c>
      <c r="G66" s="13">
        <v>19</v>
      </c>
      <c r="H66" s="38">
        <v>67.14</v>
      </c>
      <c r="I66" s="38">
        <f>VLOOKUP(B66,[1]面试成绩215人!$B:$H,7,0)</f>
        <v>87.66</v>
      </c>
      <c r="J66" s="46">
        <v>79.45</v>
      </c>
      <c r="K66" s="38">
        <f t="shared" si="0"/>
        <v>6</v>
      </c>
      <c r="L66" s="45"/>
    </row>
    <row r="67" ht="20" customHeight="1" spans="1:12">
      <c r="A67" s="38">
        <v>71</v>
      </c>
      <c r="B67" s="13">
        <v>20210081</v>
      </c>
      <c r="C67" s="13" t="s">
        <v>146</v>
      </c>
      <c r="D67" s="13" t="s">
        <v>14</v>
      </c>
      <c r="E67" s="51" t="s">
        <v>147</v>
      </c>
      <c r="F67" s="13" t="s">
        <v>135</v>
      </c>
      <c r="G67" s="13">
        <v>19</v>
      </c>
      <c r="H67" s="38">
        <v>67.65</v>
      </c>
      <c r="I67" s="38">
        <f>VLOOKUP(B67,[1]面试成绩215人!$B:$H,7,0)</f>
        <v>86.76</v>
      </c>
      <c r="J67" s="46">
        <v>79.12</v>
      </c>
      <c r="K67" s="38">
        <f t="shared" si="0"/>
        <v>7</v>
      </c>
      <c r="L67" s="45"/>
    </row>
    <row r="68" ht="20" customHeight="1" spans="1:12">
      <c r="A68" s="38">
        <v>68</v>
      </c>
      <c r="B68" s="13">
        <v>20210087</v>
      </c>
      <c r="C68" s="13" t="s">
        <v>148</v>
      </c>
      <c r="D68" s="13" t="s">
        <v>14</v>
      </c>
      <c r="E68" s="14" t="s">
        <v>149</v>
      </c>
      <c r="F68" s="13" t="s">
        <v>135</v>
      </c>
      <c r="G68" s="13">
        <v>19</v>
      </c>
      <c r="H68" s="38">
        <v>70.24</v>
      </c>
      <c r="I68" s="38">
        <f>VLOOKUP(B68,[1]面试成绩215人!$B:$H,7,0)</f>
        <v>84.92</v>
      </c>
      <c r="J68" s="46">
        <v>79.05</v>
      </c>
      <c r="K68" s="38">
        <f t="shared" si="0"/>
        <v>8</v>
      </c>
      <c r="L68" s="45"/>
    </row>
    <row r="69" ht="20" customHeight="1" spans="1:12">
      <c r="A69" s="38">
        <v>77</v>
      </c>
      <c r="B69" s="13">
        <v>20210074</v>
      </c>
      <c r="C69" s="13" t="s">
        <v>150</v>
      </c>
      <c r="D69" s="13" t="s">
        <v>14</v>
      </c>
      <c r="E69" s="51" t="s">
        <v>151</v>
      </c>
      <c r="F69" s="13" t="s">
        <v>135</v>
      </c>
      <c r="G69" s="13">
        <v>19</v>
      </c>
      <c r="H69" s="38">
        <v>66.67</v>
      </c>
      <c r="I69" s="38">
        <f>VLOOKUP(B69,[1]面试成绩215人!$B:$H,7,0)</f>
        <v>87.3</v>
      </c>
      <c r="J69" s="46">
        <v>79.05</v>
      </c>
      <c r="K69" s="38">
        <f t="shared" si="0"/>
        <v>8</v>
      </c>
      <c r="L69" s="45"/>
    </row>
    <row r="70" ht="20" customHeight="1" spans="1:12">
      <c r="A70" s="38">
        <v>66</v>
      </c>
      <c r="B70" s="13">
        <v>20210094</v>
      </c>
      <c r="C70" s="13" t="s">
        <v>152</v>
      </c>
      <c r="D70" s="13" t="s">
        <v>14</v>
      </c>
      <c r="E70" s="51" t="s">
        <v>153</v>
      </c>
      <c r="F70" s="13" t="s">
        <v>135</v>
      </c>
      <c r="G70" s="13">
        <v>19</v>
      </c>
      <c r="H70" s="38">
        <v>71.56</v>
      </c>
      <c r="I70" s="38">
        <f>VLOOKUP(B70,[1]面试成绩215人!$B:$H,7,0)</f>
        <v>83.48</v>
      </c>
      <c r="J70" s="46">
        <v>78.71</v>
      </c>
      <c r="K70" s="38">
        <f t="shared" si="0"/>
        <v>10</v>
      </c>
      <c r="L70" s="45"/>
    </row>
    <row r="71" ht="20" customHeight="1" spans="1:12">
      <c r="A71" s="38">
        <v>78</v>
      </c>
      <c r="B71" s="13">
        <v>20210095</v>
      </c>
      <c r="C71" s="13" t="s">
        <v>154</v>
      </c>
      <c r="D71" s="13" t="s">
        <v>14</v>
      </c>
      <c r="E71" s="51" t="s">
        <v>155</v>
      </c>
      <c r="F71" s="13" t="s">
        <v>135</v>
      </c>
      <c r="G71" s="13">
        <v>19</v>
      </c>
      <c r="H71" s="38">
        <v>66.45</v>
      </c>
      <c r="I71" s="38">
        <f>VLOOKUP(B71,[1]面试成绩215人!$B:$H,7,0)</f>
        <v>86.8</v>
      </c>
      <c r="J71" s="46">
        <v>78.66</v>
      </c>
      <c r="K71" s="38">
        <f t="shared" si="0"/>
        <v>11</v>
      </c>
      <c r="L71" s="45"/>
    </row>
    <row r="72" ht="20" customHeight="1" spans="1:12">
      <c r="A72" s="38">
        <v>80</v>
      </c>
      <c r="B72" s="13">
        <v>20210080</v>
      </c>
      <c r="C72" s="13" t="s">
        <v>156</v>
      </c>
      <c r="D72" s="13" t="s">
        <v>14</v>
      </c>
      <c r="E72" s="51" t="s">
        <v>157</v>
      </c>
      <c r="F72" s="13" t="s">
        <v>135</v>
      </c>
      <c r="G72" s="13">
        <v>19</v>
      </c>
      <c r="H72" s="38">
        <v>66.22</v>
      </c>
      <c r="I72" s="38">
        <f>VLOOKUP(B72,[1]面试成绩215人!$B:$H,7,0)</f>
        <v>86.78</v>
      </c>
      <c r="J72" s="46">
        <v>78.56</v>
      </c>
      <c r="K72" s="38">
        <f t="shared" si="0"/>
        <v>12</v>
      </c>
      <c r="L72" s="45"/>
    </row>
    <row r="73" ht="20" customHeight="1" spans="1:12">
      <c r="A73" s="38">
        <v>61</v>
      </c>
      <c r="B73" s="13">
        <v>20210089</v>
      </c>
      <c r="C73" s="13" t="s">
        <v>158</v>
      </c>
      <c r="D73" s="13" t="s">
        <v>66</v>
      </c>
      <c r="E73" s="51" t="s">
        <v>159</v>
      </c>
      <c r="F73" s="13" t="s">
        <v>135</v>
      </c>
      <c r="G73" s="13">
        <v>19</v>
      </c>
      <c r="H73" s="38">
        <v>76.24</v>
      </c>
      <c r="I73" s="38">
        <f>VLOOKUP(B73,[1]面试成绩215人!$B:$H,7,0)</f>
        <v>79.9</v>
      </c>
      <c r="J73" s="46">
        <v>78.44</v>
      </c>
      <c r="K73" s="38">
        <f t="shared" si="0"/>
        <v>13</v>
      </c>
      <c r="L73" s="45"/>
    </row>
    <row r="74" ht="20" customHeight="1" spans="1:12">
      <c r="A74" s="38">
        <v>63</v>
      </c>
      <c r="B74" s="13">
        <v>20210083</v>
      </c>
      <c r="C74" s="13" t="s">
        <v>160</v>
      </c>
      <c r="D74" s="13" t="s">
        <v>14</v>
      </c>
      <c r="E74" s="51" t="s">
        <v>161</v>
      </c>
      <c r="F74" s="13" t="s">
        <v>135</v>
      </c>
      <c r="G74" s="13">
        <v>19</v>
      </c>
      <c r="H74" s="38">
        <v>74.59</v>
      </c>
      <c r="I74" s="38">
        <f>VLOOKUP(B74,[1]面试成绩215人!$B:$H,7,0)</f>
        <v>80.64</v>
      </c>
      <c r="J74" s="46">
        <v>78.22</v>
      </c>
      <c r="K74" s="38">
        <f t="shared" si="0"/>
        <v>14</v>
      </c>
      <c r="L74" s="45"/>
    </row>
    <row r="75" ht="20" customHeight="1" spans="1:12">
      <c r="A75" s="38">
        <v>73</v>
      </c>
      <c r="B75" s="13">
        <v>20210077</v>
      </c>
      <c r="C75" s="13" t="s">
        <v>162</v>
      </c>
      <c r="D75" s="13" t="s">
        <v>14</v>
      </c>
      <c r="E75" s="51" t="s">
        <v>163</v>
      </c>
      <c r="F75" s="13" t="s">
        <v>135</v>
      </c>
      <c r="G75" s="13">
        <v>19</v>
      </c>
      <c r="H75" s="38">
        <v>67.62</v>
      </c>
      <c r="I75" s="38">
        <f>VLOOKUP(B75,[1]面试成绩215人!$B:$H,7,0)</f>
        <v>84.8</v>
      </c>
      <c r="J75" s="46">
        <v>77.93</v>
      </c>
      <c r="K75" s="38">
        <f t="shared" si="0"/>
        <v>15</v>
      </c>
      <c r="L75" s="45"/>
    </row>
    <row r="76" ht="20" customHeight="1" spans="1:12">
      <c r="A76" s="38">
        <v>72</v>
      </c>
      <c r="B76" s="13">
        <v>20210066</v>
      </c>
      <c r="C76" s="13" t="s">
        <v>164</v>
      </c>
      <c r="D76" s="13" t="s">
        <v>14</v>
      </c>
      <c r="E76" s="51" t="s">
        <v>165</v>
      </c>
      <c r="F76" s="13" t="s">
        <v>135</v>
      </c>
      <c r="G76" s="13">
        <v>19</v>
      </c>
      <c r="H76" s="38">
        <v>67.63</v>
      </c>
      <c r="I76" s="38">
        <f>VLOOKUP(B76,[1]面试成绩215人!$B:$H,7,0)</f>
        <v>84.34</v>
      </c>
      <c r="J76" s="46">
        <v>77.66</v>
      </c>
      <c r="K76" s="38">
        <f t="shared" si="0"/>
        <v>16</v>
      </c>
      <c r="L76" s="45"/>
    </row>
    <row r="77" ht="20" customHeight="1" spans="1:12">
      <c r="A77" s="38">
        <v>85</v>
      </c>
      <c r="B77" s="13">
        <v>20210090</v>
      </c>
      <c r="C77" s="13" t="s">
        <v>166</v>
      </c>
      <c r="D77" s="13" t="s">
        <v>14</v>
      </c>
      <c r="E77" s="51" t="s">
        <v>167</v>
      </c>
      <c r="F77" s="13" t="s">
        <v>135</v>
      </c>
      <c r="G77" s="13">
        <v>19</v>
      </c>
      <c r="H77" s="38">
        <v>62.65</v>
      </c>
      <c r="I77" s="38">
        <f>VLOOKUP(B77,[1]面试成绩215人!$B:$H,7,0)</f>
        <v>87.58</v>
      </c>
      <c r="J77" s="46">
        <v>77.61</v>
      </c>
      <c r="K77" s="38">
        <f t="shared" si="0"/>
        <v>17</v>
      </c>
      <c r="L77" s="45"/>
    </row>
    <row r="78" ht="20" customHeight="1" spans="1:12">
      <c r="A78" s="38">
        <v>83</v>
      </c>
      <c r="B78" s="13">
        <v>20210084</v>
      </c>
      <c r="C78" s="13" t="s">
        <v>168</v>
      </c>
      <c r="D78" s="13" t="s">
        <v>14</v>
      </c>
      <c r="E78" s="51" t="s">
        <v>169</v>
      </c>
      <c r="F78" s="13" t="s">
        <v>135</v>
      </c>
      <c r="G78" s="13">
        <v>19</v>
      </c>
      <c r="H78" s="38">
        <v>64.29</v>
      </c>
      <c r="I78" s="38">
        <f>VLOOKUP(B78,[1]面试成绩215人!$B:$H,7,0)</f>
        <v>86.38</v>
      </c>
      <c r="J78" s="46">
        <v>77.54</v>
      </c>
      <c r="K78" s="38">
        <f t="shared" si="0"/>
        <v>18</v>
      </c>
      <c r="L78" s="45"/>
    </row>
    <row r="79" ht="20" customHeight="1" spans="1:12">
      <c r="A79" s="38">
        <v>84</v>
      </c>
      <c r="B79" s="13">
        <v>20210065</v>
      </c>
      <c r="C79" s="13" t="s">
        <v>170</v>
      </c>
      <c r="D79" s="13" t="s">
        <v>14</v>
      </c>
      <c r="E79" s="51" t="s">
        <v>171</v>
      </c>
      <c r="F79" s="13" t="s">
        <v>135</v>
      </c>
      <c r="G79" s="13">
        <v>19</v>
      </c>
      <c r="H79" s="38">
        <v>62.74</v>
      </c>
      <c r="I79" s="38">
        <f>VLOOKUP(B79,[1]面试成绩215人!$B:$H,7,0)</f>
        <v>87.3</v>
      </c>
      <c r="J79" s="46">
        <v>77.48</v>
      </c>
      <c r="K79" s="38">
        <f t="shared" si="0"/>
        <v>19</v>
      </c>
      <c r="L79" s="45"/>
    </row>
    <row r="80" ht="20" customHeight="1" spans="1:12">
      <c r="A80" s="38">
        <v>79</v>
      </c>
      <c r="B80" s="13">
        <v>20210096</v>
      </c>
      <c r="C80" s="13" t="s">
        <v>172</v>
      </c>
      <c r="D80" s="13" t="s">
        <v>14</v>
      </c>
      <c r="E80" s="51" t="s">
        <v>173</v>
      </c>
      <c r="F80" s="13" t="s">
        <v>135</v>
      </c>
      <c r="G80" s="13">
        <v>19</v>
      </c>
      <c r="H80" s="38">
        <v>66.43</v>
      </c>
      <c r="I80" s="38">
        <f>VLOOKUP(B80,[1]面试成绩215人!$B:$H,7,0)</f>
        <v>84.64</v>
      </c>
      <c r="J80" s="46">
        <v>77.36</v>
      </c>
      <c r="K80" s="38">
        <f t="shared" si="0"/>
        <v>20</v>
      </c>
      <c r="L80" s="45"/>
    </row>
    <row r="81" ht="20" customHeight="1" spans="1:12">
      <c r="A81" s="38">
        <v>69</v>
      </c>
      <c r="B81" s="13">
        <v>20210070</v>
      </c>
      <c r="C81" s="13" t="s">
        <v>174</v>
      </c>
      <c r="D81" s="13" t="s">
        <v>14</v>
      </c>
      <c r="E81" s="51" t="s">
        <v>175</v>
      </c>
      <c r="F81" s="13" t="s">
        <v>135</v>
      </c>
      <c r="G81" s="13">
        <v>19</v>
      </c>
      <c r="H81" s="38">
        <v>68.1</v>
      </c>
      <c r="I81" s="38">
        <f>VLOOKUP(B81,[1]面试成绩215人!$B:$H,7,0)</f>
        <v>83.42</v>
      </c>
      <c r="J81" s="46">
        <v>77.29</v>
      </c>
      <c r="K81" s="38">
        <f t="shared" si="0"/>
        <v>21</v>
      </c>
      <c r="L81" s="45"/>
    </row>
    <row r="82" ht="20" customHeight="1" spans="1:12">
      <c r="A82" s="38">
        <v>81</v>
      </c>
      <c r="B82" s="13">
        <v>20210069</v>
      </c>
      <c r="C82" s="13" t="s">
        <v>176</v>
      </c>
      <c r="D82" s="13" t="s">
        <v>14</v>
      </c>
      <c r="E82" s="51" t="s">
        <v>177</v>
      </c>
      <c r="F82" s="13" t="s">
        <v>135</v>
      </c>
      <c r="G82" s="13">
        <v>19</v>
      </c>
      <c r="H82" s="38">
        <v>65.58</v>
      </c>
      <c r="I82" s="38">
        <f>VLOOKUP(B82,[1]面试成绩215人!$B:$H,7,0)</f>
        <v>84.7</v>
      </c>
      <c r="J82" s="46">
        <v>77.05</v>
      </c>
      <c r="K82" s="38">
        <f t="shared" si="0"/>
        <v>22</v>
      </c>
      <c r="L82" s="45"/>
    </row>
    <row r="83" ht="20" customHeight="1" spans="1:12">
      <c r="A83" s="38">
        <v>70</v>
      </c>
      <c r="B83" s="13">
        <v>20210086</v>
      </c>
      <c r="C83" s="13" t="s">
        <v>178</v>
      </c>
      <c r="D83" s="13" t="s">
        <v>14</v>
      </c>
      <c r="E83" s="51" t="s">
        <v>179</v>
      </c>
      <c r="F83" s="13" t="s">
        <v>135</v>
      </c>
      <c r="G83" s="13">
        <v>19</v>
      </c>
      <c r="H83" s="38">
        <v>67.85</v>
      </c>
      <c r="I83" s="38">
        <f>VLOOKUP(B83,[1]面试成绩215人!$B:$H,7,0)</f>
        <v>82.92</v>
      </c>
      <c r="J83" s="46">
        <v>76.89</v>
      </c>
      <c r="K83" s="38">
        <f t="shared" si="0"/>
        <v>23</v>
      </c>
      <c r="L83" s="45"/>
    </row>
    <row r="84" ht="20" customHeight="1" spans="1:12">
      <c r="A84" s="38">
        <v>88</v>
      </c>
      <c r="B84" s="13">
        <v>20210076</v>
      </c>
      <c r="C84" s="13" t="s">
        <v>180</v>
      </c>
      <c r="D84" s="13" t="s">
        <v>66</v>
      </c>
      <c r="E84" s="51" t="s">
        <v>181</v>
      </c>
      <c r="F84" s="13" t="s">
        <v>135</v>
      </c>
      <c r="G84" s="13">
        <v>19</v>
      </c>
      <c r="H84" s="38">
        <v>61.38</v>
      </c>
      <c r="I84" s="38">
        <f>VLOOKUP(B84,[1]面试成绩215人!$B:$H,7,0)</f>
        <v>87</v>
      </c>
      <c r="J84" s="46">
        <v>76.75</v>
      </c>
      <c r="K84" s="38">
        <f t="shared" si="0"/>
        <v>24</v>
      </c>
      <c r="L84" s="45"/>
    </row>
    <row r="85" ht="20" customHeight="1" spans="1:12">
      <c r="A85" s="38">
        <v>74</v>
      </c>
      <c r="B85" s="13">
        <v>20210064</v>
      </c>
      <c r="C85" s="13" t="s">
        <v>182</v>
      </c>
      <c r="D85" s="13" t="s">
        <v>14</v>
      </c>
      <c r="E85" s="14" t="s">
        <v>183</v>
      </c>
      <c r="F85" s="13" t="s">
        <v>135</v>
      </c>
      <c r="G85" s="13">
        <v>19</v>
      </c>
      <c r="H85" s="38">
        <v>67.24</v>
      </c>
      <c r="I85" s="38">
        <f>VLOOKUP(B85,[1]面试成绩215人!$B:$H,7,0)</f>
        <v>82.82</v>
      </c>
      <c r="J85" s="46">
        <v>76.59</v>
      </c>
      <c r="K85" s="38">
        <f t="shared" si="0"/>
        <v>25</v>
      </c>
      <c r="L85" s="45"/>
    </row>
    <row r="86" ht="20" customHeight="1" spans="1:12">
      <c r="A86" s="38">
        <v>76</v>
      </c>
      <c r="B86" s="13">
        <v>20210073</v>
      </c>
      <c r="C86" s="13" t="s">
        <v>184</v>
      </c>
      <c r="D86" s="13" t="s">
        <v>66</v>
      </c>
      <c r="E86" s="51" t="s">
        <v>185</v>
      </c>
      <c r="F86" s="13" t="s">
        <v>135</v>
      </c>
      <c r="G86" s="13">
        <v>19</v>
      </c>
      <c r="H86" s="38">
        <v>67</v>
      </c>
      <c r="I86" s="38">
        <f>VLOOKUP(B86,[1]面试成绩215人!$B:$H,7,0)</f>
        <v>82.28</v>
      </c>
      <c r="J86" s="46">
        <v>76.17</v>
      </c>
      <c r="K86" s="38">
        <f t="shared" si="0"/>
        <v>26</v>
      </c>
      <c r="L86" s="45"/>
    </row>
    <row r="87" ht="20" customHeight="1" spans="1:12">
      <c r="A87" s="38">
        <v>90</v>
      </c>
      <c r="B87" s="13">
        <v>20210098</v>
      </c>
      <c r="C87" s="13" t="s">
        <v>186</v>
      </c>
      <c r="D87" s="13" t="s">
        <v>14</v>
      </c>
      <c r="E87" s="51" t="s">
        <v>187</v>
      </c>
      <c r="F87" s="13" t="s">
        <v>135</v>
      </c>
      <c r="G87" s="13">
        <v>19</v>
      </c>
      <c r="H87" s="38">
        <v>57.34</v>
      </c>
      <c r="I87" s="38">
        <f>VLOOKUP(B87,[1]面试成绩215人!$B:$H,7,0)</f>
        <v>87.4</v>
      </c>
      <c r="J87" s="46">
        <v>75.38</v>
      </c>
      <c r="K87" s="38">
        <f t="shared" si="0"/>
        <v>27</v>
      </c>
      <c r="L87" s="45"/>
    </row>
    <row r="88" ht="20" customHeight="1" spans="1:12">
      <c r="A88" s="38">
        <v>89</v>
      </c>
      <c r="B88" s="13">
        <v>20210071</v>
      </c>
      <c r="C88" s="13" t="s">
        <v>188</v>
      </c>
      <c r="D88" s="13" t="s">
        <v>14</v>
      </c>
      <c r="E88" s="51" t="s">
        <v>189</v>
      </c>
      <c r="F88" s="13" t="s">
        <v>135</v>
      </c>
      <c r="G88" s="13">
        <v>19</v>
      </c>
      <c r="H88" s="38">
        <v>57.37</v>
      </c>
      <c r="I88" s="38">
        <f>VLOOKUP(B88,[1]面试成绩215人!$B:$H,7,0)</f>
        <v>82.76</v>
      </c>
      <c r="J88" s="46">
        <v>72.6</v>
      </c>
      <c r="K88" s="38">
        <f t="shared" si="0"/>
        <v>28</v>
      </c>
      <c r="L88" s="45"/>
    </row>
    <row r="89" ht="20" customHeight="1" spans="1:12">
      <c r="A89" s="38">
        <v>87</v>
      </c>
      <c r="B89" s="13">
        <v>20210082</v>
      </c>
      <c r="C89" s="13" t="s">
        <v>190</v>
      </c>
      <c r="D89" s="13" t="s">
        <v>66</v>
      </c>
      <c r="E89" s="51" t="s">
        <v>191</v>
      </c>
      <c r="F89" s="13" t="s">
        <v>135</v>
      </c>
      <c r="G89" s="13">
        <v>19</v>
      </c>
      <c r="H89" s="38">
        <v>61.85</v>
      </c>
      <c r="I89" s="38">
        <f>VLOOKUP(B89,[1]面试成绩215人!$B:$H,7,0)</f>
        <v>79.2</v>
      </c>
      <c r="J89" s="46">
        <v>72.26</v>
      </c>
      <c r="K89" s="38">
        <f t="shared" si="0"/>
        <v>29</v>
      </c>
      <c r="L89" s="45"/>
    </row>
    <row r="90" ht="20" customHeight="1" spans="1:12">
      <c r="A90" s="38">
        <v>86</v>
      </c>
      <c r="B90" s="13">
        <v>20210079</v>
      </c>
      <c r="C90" s="13" t="s">
        <v>192</v>
      </c>
      <c r="D90" s="13" t="s">
        <v>66</v>
      </c>
      <c r="E90" s="14" t="s">
        <v>193</v>
      </c>
      <c r="F90" s="13" t="s">
        <v>135</v>
      </c>
      <c r="G90" s="13">
        <v>19</v>
      </c>
      <c r="H90" s="38">
        <v>62.43</v>
      </c>
      <c r="I90" s="38">
        <f>VLOOKUP(B90,[1]面试成绩215人!$B:$H,7,0)</f>
        <v>77.16</v>
      </c>
      <c r="J90" s="46">
        <v>71.27</v>
      </c>
      <c r="K90" s="38">
        <f t="shared" si="0"/>
        <v>30</v>
      </c>
      <c r="L90" s="45"/>
    </row>
    <row r="91" ht="20" customHeight="1" spans="1:12">
      <c r="A91" s="38">
        <v>91</v>
      </c>
      <c r="B91" s="13">
        <v>20210093</v>
      </c>
      <c r="C91" s="13" t="s">
        <v>194</v>
      </c>
      <c r="D91" s="13" t="s">
        <v>14</v>
      </c>
      <c r="E91" s="51" t="s">
        <v>195</v>
      </c>
      <c r="F91" s="13" t="s">
        <v>135</v>
      </c>
      <c r="G91" s="13">
        <v>19</v>
      </c>
      <c r="H91" s="38">
        <v>51.31</v>
      </c>
      <c r="I91" s="38">
        <f>VLOOKUP(B91,[1]面试成绩215人!$B:$H,7,0)</f>
        <v>77.6</v>
      </c>
      <c r="J91" s="46">
        <v>67.08</v>
      </c>
      <c r="K91" s="38">
        <f t="shared" si="0"/>
        <v>31</v>
      </c>
      <c r="L91" s="45"/>
    </row>
    <row r="92" ht="20" customHeight="1" spans="1:12">
      <c r="A92" s="38">
        <v>92</v>
      </c>
      <c r="B92" s="13">
        <v>20210075</v>
      </c>
      <c r="C92" s="13" t="s">
        <v>196</v>
      </c>
      <c r="D92" s="13" t="s">
        <v>14</v>
      </c>
      <c r="E92" s="51" t="s">
        <v>197</v>
      </c>
      <c r="F92" s="13" t="s">
        <v>135</v>
      </c>
      <c r="G92" s="13">
        <v>19</v>
      </c>
      <c r="H92" s="38">
        <v>41.92</v>
      </c>
      <c r="I92" s="38">
        <f>VLOOKUP(B92,[1]面试成绩215人!$B:$H,7,0)</f>
        <v>83.08</v>
      </c>
      <c r="J92" s="46">
        <v>66.62</v>
      </c>
      <c r="K92" s="38">
        <f t="shared" si="0"/>
        <v>32</v>
      </c>
      <c r="L92" s="45"/>
    </row>
    <row r="93" ht="20" customHeight="1" spans="1:12">
      <c r="A93" s="38">
        <v>62</v>
      </c>
      <c r="B93" s="13">
        <v>20210088</v>
      </c>
      <c r="C93" s="13" t="s">
        <v>198</v>
      </c>
      <c r="D93" s="13" t="s">
        <v>14</v>
      </c>
      <c r="E93" s="51" t="s">
        <v>199</v>
      </c>
      <c r="F93" s="13" t="s">
        <v>135</v>
      </c>
      <c r="G93" s="13">
        <v>19</v>
      </c>
      <c r="H93" s="38">
        <v>74.92</v>
      </c>
      <c r="I93" s="38"/>
      <c r="J93" s="46"/>
      <c r="K93" s="38"/>
      <c r="L93" s="45" t="s">
        <v>120</v>
      </c>
    </row>
    <row r="94" ht="20" customHeight="1" spans="1:12">
      <c r="A94" s="41">
        <v>82</v>
      </c>
      <c r="B94" s="16">
        <v>20210078</v>
      </c>
      <c r="C94" s="16" t="s">
        <v>200</v>
      </c>
      <c r="D94" s="16" t="s">
        <v>14</v>
      </c>
      <c r="E94" s="54" t="s">
        <v>201</v>
      </c>
      <c r="F94" s="16" t="s">
        <v>135</v>
      </c>
      <c r="G94" s="16">
        <v>19</v>
      </c>
      <c r="H94" s="41">
        <v>65.41</v>
      </c>
      <c r="I94" s="41"/>
      <c r="J94" s="47"/>
      <c r="K94" s="41"/>
      <c r="L94" s="45" t="s">
        <v>120</v>
      </c>
    </row>
    <row r="95" ht="20" customHeight="1" spans="1:12">
      <c r="A95" s="42">
        <v>94</v>
      </c>
      <c r="B95" s="19">
        <v>20210105</v>
      </c>
      <c r="C95" s="19" t="s">
        <v>202</v>
      </c>
      <c r="D95" s="19" t="s">
        <v>14</v>
      </c>
      <c r="E95" s="53" t="s">
        <v>203</v>
      </c>
      <c r="F95" s="19" t="s">
        <v>204</v>
      </c>
      <c r="G95" s="19">
        <v>20</v>
      </c>
      <c r="H95" s="42">
        <v>74.86</v>
      </c>
      <c r="I95" s="42">
        <f>VLOOKUP(B95,[1]面试成绩215人!$B:$H,7,0)</f>
        <v>87.8</v>
      </c>
      <c r="J95" s="49">
        <v>82.62</v>
      </c>
      <c r="K95" s="42">
        <f>RANK(J95,$J$95:$J$126)</f>
        <v>1</v>
      </c>
      <c r="L95" s="50"/>
    </row>
    <row r="96" ht="20" customHeight="1" spans="1:12">
      <c r="A96" s="38">
        <v>93</v>
      </c>
      <c r="B96" s="13">
        <v>20210129</v>
      </c>
      <c r="C96" s="13" t="s">
        <v>205</v>
      </c>
      <c r="D96" s="13" t="s">
        <v>14</v>
      </c>
      <c r="E96" s="51" t="s">
        <v>206</v>
      </c>
      <c r="F96" s="13" t="s">
        <v>204</v>
      </c>
      <c r="G96" s="13">
        <v>20</v>
      </c>
      <c r="H96" s="38">
        <v>75.61</v>
      </c>
      <c r="I96" s="38">
        <f>VLOOKUP(B96,[1]面试成绩215人!$B:$H,7,0)</f>
        <v>84.34</v>
      </c>
      <c r="J96" s="46">
        <v>80.85</v>
      </c>
      <c r="K96" s="38">
        <f t="shared" ref="K95:K125" si="1">RANK(J96,$J$95:$J$126)</f>
        <v>2</v>
      </c>
      <c r="L96" s="45"/>
    </row>
    <row r="97" ht="20" customHeight="1" spans="1:12">
      <c r="A97" s="38">
        <v>96</v>
      </c>
      <c r="B97" s="13">
        <v>20210126</v>
      </c>
      <c r="C97" s="13" t="s">
        <v>207</v>
      </c>
      <c r="D97" s="13" t="s">
        <v>14</v>
      </c>
      <c r="E97" s="51" t="s">
        <v>208</v>
      </c>
      <c r="F97" s="13" t="s">
        <v>204</v>
      </c>
      <c r="G97" s="13">
        <v>20</v>
      </c>
      <c r="H97" s="38">
        <v>72.66</v>
      </c>
      <c r="I97" s="38">
        <f>VLOOKUP(B97,[1]面试成绩215人!$B:$H,7,0)</f>
        <v>84.62</v>
      </c>
      <c r="J97" s="46">
        <v>79.84</v>
      </c>
      <c r="K97" s="38">
        <f t="shared" si="1"/>
        <v>3</v>
      </c>
      <c r="L97" s="45"/>
    </row>
    <row r="98" ht="20" customHeight="1" spans="1:12">
      <c r="A98" s="38">
        <v>95</v>
      </c>
      <c r="B98" s="13">
        <v>20210119</v>
      </c>
      <c r="C98" s="13" t="s">
        <v>209</v>
      </c>
      <c r="D98" s="13" t="s">
        <v>14</v>
      </c>
      <c r="E98" s="51" t="s">
        <v>210</v>
      </c>
      <c r="F98" s="13" t="s">
        <v>204</v>
      </c>
      <c r="G98" s="13">
        <v>20</v>
      </c>
      <c r="H98" s="38">
        <v>72.73</v>
      </c>
      <c r="I98" s="38">
        <f>VLOOKUP(B98,[1]面试成绩215人!$B:$H,7,0)</f>
        <v>84.4</v>
      </c>
      <c r="J98" s="46">
        <v>79.73</v>
      </c>
      <c r="K98" s="38">
        <f t="shared" si="1"/>
        <v>4</v>
      </c>
      <c r="L98" s="45"/>
    </row>
    <row r="99" ht="20" customHeight="1" spans="1:12">
      <c r="A99" s="38">
        <v>99</v>
      </c>
      <c r="B99" s="13">
        <v>20210118</v>
      </c>
      <c r="C99" s="13" t="s">
        <v>211</v>
      </c>
      <c r="D99" s="13" t="s">
        <v>66</v>
      </c>
      <c r="E99" s="51" t="s">
        <v>212</v>
      </c>
      <c r="F99" s="13" t="s">
        <v>204</v>
      </c>
      <c r="G99" s="13">
        <v>20</v>
      </c>
      <c r="H99" s="38">
        <v>71.86</v>
      </c>
      <c r="I99" s="38">
        <f>VLOOKUP(B99,[1]面试成绩215人!$B:$H,7,0)</f>
        <v>84.34</v>
      </c>
      <c r="J99" s="46">
        <v>79.35</v>
      </c>
      <c r="K99" s="38">
        <f t="shared" si="1"/>
        <v>5</v>
      </c>
      <c r="L99" s="45"/>
    </row>
    <row r="100" ht="20" customHeight="1" spans="1:12">
      <c r="A100" s="38">
        <v>97</v>
      </c>
      <c r="B100" s="13">
        <v>20210109</v>
      </c>
      <c r="C100" s="13" t="s">
        <v>213</v>
      </c>
      <c r="D100" s="13" t="s">
        <v>14</v>
      </c>
      <c r="E100" s="51" t="s">
        <v>214</v>
      </c>
      <c r="F100" s="13" t="s">
        <v>204</v>
      </c>
      <c r="G100" s="13">
        <v>20</v>
      </c>
      <c r="H100" s="38">
        <v>72.64</v>
      </c>
      <c r="I100" s="38">
        <f>VLOOKUP(B100,[1]面试成绩215人!$B:$H,7,0)</f>
        <v>82.96</v>
      </c>
      <c r="J100" s="46">
        <v>78.83</v>
      </c>
      <c r="K100" s="38">
        <f t="shared" si="1"/>
        <v>6</v>
      </c>
      <c r="L100" s="45"/>
    </row>
    <row r="101" ht="20" customHeight="1" spans="1:12">
      <c r="A101" s="38">
        <v>100</v>
      </c>
      <c r="B101" s="13">
        <v>20210131</v>
      </c>
      <c r="C101" s="13" t="s">
        <v>215</v>
      </c>
      <c r="D101" s="13" t="s">
        <v>14</v>
      </c>
      <c r="E101" s="14" t="s">
        <v>216</v>
      </c>
      <c r="F101" s="13" t="s">
        <v>204</v>
      </c>
      <c r="G101" s="13">
        <v>20</v>
      </c>
      <c r="H101" s="38">
        <v>71.09</v>
      </c>
      <c r="I101" s="38">
        <f>VLOOKUP(B101,[1]面试成绩215人!$B:$H,7,0)</f>
        <v>82.84</v>
      </c>
      <c r="J101" s="46">
        <v>78.14</v>
      </c>
      <c r="K101" s="38">
        <f t="shared" si="1"/>
        <v>7</v>
      </c>
      <c r="L101" s="45"/>
    </row>
    <row r="102" ht="20" customHeight="1" spans="1:12">
      <c r="A102" s="38">
        <v>106</v>
      </c>
      <c r="B102" s="13">
        <v>20210115</v>
      </c>
      <c r="C102" s="13" t="s">
        <v>217</v>
      </c>
      <c r="D102" s="13" t="s">
        <v>14</v>
      </c>
      <c r="E102" s="51" t="s">
        <v>218</v>
      </c>
      <c r="F102" s="13" t="s">
        <v>204</v>
      </c>
      <c r="G102" s="13">
        <v>20</v>
      </c>
      <c r="H102" s="38">
        <v>68.76</v>
      </c>
      <c r="I102" s="38">
        <f>VLOOKUP(B102,[1]面试成绩215人!$B:$H,7,0)</f>
        <v>83.96</v>
      </c>
      <c r="J102" s="46">
        <v>77.88</v>
      </c>
      <c r="K102" s="38">
        <f t="shared" si="1"/>
        <v>8</v>
      </c>
      <c r="L102" s="45"/>
    </row>
    <row r="103" ht="20" customHeight="1" spans="1:12">
      <c r="A103" s="38">
        <v>108</v>
      </c>
      <c r="B103" s="13">
        <v>20210133</v>
      </c>
      <c r="C103" s="13" t="s">
        <v>219</v>
      </c>
      <c r="D103" s="13" t="s">
        <v>66</v>
      </c>
      <c r="E103" s="51" t="s">
        <v>220</v>
      </c>
      <c r="F103" s="13" t="s">
        <v>204</v>
      </c>
      <c r="G103" s="13">
        <v>20</v>
      </c>
      <c r="H103" s="38">
        <v>66.32</v>
      </c>
      <c r="I103" s="38">
        <f>VLOOKUP(B103,[1]面试成绩215人!$B:$H,7,0)</f>
        <v>84.4</v>
      </c>
      <c r="J103" s="46">
        <v>77.17</v>
      </c>
      <c r="K103" s="38">
        <f t="shared" si="1"/>
        <v>9</v>
      </c>
      <c r="L103" s="45"/>
    </row>
    <row r="104" ht="20" customHeight="1" spans="1:12">
      <c r="A104" s="38">
        <v>102</v>
      </c>
      <c r="B104" s="13">
        <v>20210122</v>
      </c>
      <c r="C104" s="13" t="s">
        <v>221</v>
      </c>
      <c r="D104" s="13" t="s">
        <v>14</v>
      </c>
      <c r="E104" s="14" t="s">
        <v>222</v>
      </c>
      <c r="F104" s="13" t="s">
        <v>204</v>
      </c>
      <c r="G104" s="13">
        <v>20</v>
      </c>
      <c r="H104" s="38">
        <v>69.56</v>
      </c>
      <c r="I104" s="38">
        <f>VLOOKUP(B104,[1]面试成绩215人!$B:$H,7,0)</f>
        <v>81.76</v>
      </c>
      <c r="J104" s="46">
        <v>76.88</v>
      </c>
      <c r="K104" s="38">
        <f t="shared" si="1"/>
        <v>10</v>
      </c>
      <c r="L104" s="45"/>
    </row>
    <row r="105" ht="20" customHeight="1" spans="1:12">
      <c r="A105" s="38">
        <v>117</v>
      </c>
      <c r="B105" s="13">
        <v>20210111</v>
      </c>
      <c r="C105" s="13" t="s">
        <v>223</v>
      </c>
      <c r="D105" s="13" t="s">
        <v>14</v>
      </c>
      <c r="E105" s="14" t="s">
        <v>224</v>
      </c>
      <c r="F105" s="13" t="s">
        <v>204</v>
      </c>
      <c r="G105" s="13">
        <v>20</v>
      </c>
      <c r="H105" s="38">
        <v>62.52</v>
      </c>
      <c r="I105" s="38">
        <f>VLOOKUP(B105,[1]面试成绩215人!$B:$H,7,0)</f>
        <v>86.24</v>
      </c>
      <c r="J105" s="46">
        <v>76.75</v>
      </c>
      <c r="K105" s="38">
        <f t="shared" si="1"/>
        <v>11</v>
      </c>
      <c r="L105" s="45"/>
    </row>
    <row r="106" ht="20" customHeight="1" spans="1:12">
      <c r="A106" s="38">
        <v>114</v>
      </c>
      <c r="B106" s="13">
        <v>20210116</v>
      </c>
      <c r="C106" s="13" t="s">
        <v>225</v>
      </c>
      <c r="D106" s="13" t="s">
        <v>14</v>
      </c>
      <c r="E106" s="14" t="s">
        <v>226</v>
      </c>
      <c r="F106" s="13" t="s">
        <v>204</v>
      </c>
      <c r="G106" s="13">
        <v>20</v>
      </c>
      <c r="H106" s="38">
        <v>63.42</v>
      </c>
      <c r="I106" s="38">
        <f>VLOOKUP(B106,[1]面试成绩215人!$B:$H,7,0)</f>
        <v>84.56</v>
      </c>
      <c r="J106" s="46">
        <v>76.1</v>
      </c>
      <c r="K106" s="38">
        <f t="shared" si="1"/>
        <v>12</v>
      </c>
      <c r="L106" s="45"/>
    </row>
    <row r="107" ht="20" customHeight="1" spans="1:12">
      <c r="A107" s="38">
        <v>98</v>
      </c>
      <c r="B107" s="13">
        <v>20210113</v>
      </c>
      <c r="C107" s="13" t="s">
        <v>227</v>
      </c>
      <c r="D107" s="13" t="s">
        <v>14</v>
      </c>
      <c r="E107" s="51" t="s">
        <v>228</v>
      </c>
      <c r="F107" s="13" t="s">
        <v>204</v>
      </c>
      <c r="G107" s="13">
        <v>20</v>
      </c>
      <c r="H107" s="38">
        <v>72.25</v>
      </c>
      <c r="I107" s="38">
        <f>VLOOKUP(B107,[1]面试成绩215人!$B:$H,7,0)</f>
        <v>78.6</v>
      </c>
      <c r="J107" s="46">
        <v>76.06</v>
      </c>
      <c r="K107" s="38">
        <f t="shared" si="1"/>
        <v>13</v>
      </c>
      <c r="L107" s="45"/>
    </row>
    <row r="108" ht="20" customHeight="1" spans="1:12">
      <c r="A108" s="38">
        <v>103</v>
      </c>
      <c r="B108" s="13">
        <v>20210103</v>
      </c>
      <c r="C108" s="13" t="s">
        <v>229</v>
      </c>
      <c r="D108" s="13" t="s">
        <v>14</v>
      </c>
      <c r="E108" s="51" t="s">
        <v>230</v>
      </c>
      <c r="F108" s="13" t="s">
        <v>204</v>
      </c>
      <c r="G108" s="13">
        <v>20</v>
      </c>
      <c r="H108" s="38">
        <v>69.54</v>
      </c>
      <c r="I108" s="38">
        <f>VLOOKUP(B108,[1]面试成绩215人!$B:$H,7,0)</f>
        <v>80.4</v>
      </c>
      <c r="J108" s="46">
        <v>76.06</v>
      </c>
      <c r="K108" s="38">
        <f t="shared" si="1"/>
        <v>13</v>
      </c>
      <c r="L108" s="45"/>
    </row>
    <row r="109" ht="20" customHeight="1" spans="1:12">
      <c r="A109" s="38">
        <v>105</v>
      </c>
      <c r="B109" s="13">
        <v>20210136</v>
      </c>
      <c r="C109" s="13" t="s">
        <v>231</v>
      </c>
      <c r="D109" s="13" t="s">
        <v>14</v>
      </c>
      <c r="E109" s="51" t="s">
        <v>232</v>
      </c>
      <c r="F109" s="13" t="s">
        <v>204</v>
      </c>
      <c r="G109" s="13">
        <v>20</v>
      </c>
      <c r="H109" s="38">
        <v>68.97</v>
      </c>
      <c r="I109" s="38">
        <f>VLOOKUP(B109,[1]面试成绩215人!$B:$H,7,0)</f>
        <v>80.1</v>
      </c>
      <c r="J109" s="46">
        <v>75.65</v>
      </c>
      <c r="K109" s="38">
        <f t="shared" si="1"/>
        <v>15</v>
      </c>
      <c r="L109" s="45"/>
    </row>
    <row r="110" ht="20" customHeight="1" spans="1:12">
      <c r="A110" s="38">
        <v>101</v>
      </c>
      <c r="B110" s="13">
        <v>20210124</v>
      </c>
      <c r="C110" s="13" t="s">
        <v>233</v>
      </c>
      <c r="D110" s="13" t="s">
        <v>66</v>
      </c>
      <c r="E110" s="51" t="s">
        <v>234</v>
      </c>
      <c r="F110" s="13" t="s">
        <v>204</v>
      </c>
      <c r="G110" s="13">
        <v>20</v>
      </c>
      <c r="H110" s="38">
        <v>69.77</v>
      </c>
      <c r="I110" s="38">
        <f>VLOOKUP(B110,[1]面试成绩215人!$B:$H,7,0)</f>
        <v>79.24</v>
      </c>
      <c r="J110" s="46">
        <v>75.45</v>
      </c>
      <c r="K110" s="38">
        <f t="shared" si="1"/>
        <v>16</v>
      </c>
      <c r="L110" s="45"/>
    </row>
    <row r="111" ht="20" customHeight="1" spans="1:12">
      <c r="A111" s="38">
        <v>109</v>
      </c>
      <c r="B111" s="13">
        <v>20210121</v>
      </c>
      <c r="C111" s="13" t="s">
        <v>235</v>
      </c>
      <c r="D111" s="13" t="s">
        <v>14</v>
      </c>
      <c r="E111" s="51" t="s">
        <v>236</v>
      </c>
      <c r="F111" s="13" t="s">
        <v>204</v>
      </c>
      <c r="G111" s="13">
        <v>20</v>
      </c>
      <c r="H111" s="38">
        <v>66.12</v>
      </c>
      <c r="I111" s="38">
        <f>VLOOKUP(B111,[1]面试成绩215人!$B:$H,7,0)</f>
        <v>81.42</v>
      </c>
      <c r="J111" s="46">
        <v>75.3</v>
      </c>
      <c r="K111" s="38">
        <f t="shared" si="1"/>
        <v>17</v>
      </c>
      <c r="L111" s="45"/>
    </row>
    <row r="112" ht="20" customHeight="1" spans="1:12">
      <c r="A112" s="38">
        <v>107</v>
      </c>
      <c r="B112" s="13">
        <v>20210127</v>
      </c>
      <c r="C112" s="13" t="s">
        <v>237</v>
      </c>
      <c r="D112" s="13" t="s">
        <v>14</v>
      </c>
      <c r="E112" s="51" t="s">
        <v>238</v>
      </c>
      <c r="F112" s="13" t="s">
        <v>204</v>
      </c>
      <c r="G112" s="13">
        <v>20</v>
      </c>
      <c r="H112" s="38">
        <v>67.11</v>
      </c>
      <c r="I112" s="38">
        <f>VLOOKUP(B112,[1]面试成绩215人!$B:$H,7,0)</f>
        <v>79.66</v>
      </c>
      <c r="J112" s="46">
        <v>74.64</v>
      </c>
      <c r="K112" s="38">
        <f t="shared" si="1"/>
        <v>18</v>
      </c>
      <c r="L112" s="45"/>
    </row>
    <row r="113" ht="20" customHeight="1" spans="1:12">
      <c r="A113" s="38">
        <v>110</v>
      </c>
      <c r="B113" s="13">
        <v>20210102</v>
      </c>
      <c r="C113" s="13" t="s">
        <v>239</v>
      </c>
      <c r="D113" s="13" t="s">
        <v>14</v>
      </c>
      <c r="E113" s="51" t="s">
        <v>240</v>
      </c>
      <c r="F113" s="13" t="s">
        <v>204</v>
      </c>
      <c r="G113" s="13">
        <v>20</v>
      </c>
      <c r="H113" s="38">
        <v>64.8</v>
      </c>
      <c r="I113" s="38">
        <f>VLOOKUP(B113,[1]面试成绩215人!$B:$H,7,0)</f>
        <v>80.38</v>
      </c>
      <c r="J113" s="46">
        <v>74.15</v>
      </c>
      <c r="K113" s="38">
        <f t="shared" si="1"/>
        <v>19</v>
      </c>
      <c r="L113" s="45"/>
    </row>
    <row r="114" ht="20" customHeight="1" spans="1:12">
      <c r="A114" s="38">
        <v>111</v>
      </c>
      <c r="B114" s="13">
        <v>20210110</v>
      </c>
      <c r="C114" s="13" t="s">
        <v>241</v>
      </c>
      <c r="D114" s="13" t="s">
        <v>66</v>
      </c>
      <c r="E114" s="51" t="s">
        <v>242</v>
      </c>
      <c r="F114" s="13" t="s">
        <v>204</v>
      </c>
      <c r="G114" s="13">
        <v>20</v>
      </c>
      <c r="H114" s="38">
        <v>64.39</v>
      </c>
      <c r="I114" s="38">
        <f>VLOOKUP(B114,[1]面试成绩215人!$B:$H,7,0)</f>
        <v>80.32</v>
      </c>
      <c r="J114" s="46">
        <v>73.95</v>
      </c>
      <c r="K114" s="38">
        <f t="shared" si="1"/>
        <v>20</v>
      </c>
      <c r="L114" s="45"/>
    </row>
    <row r="115" ht="20" customHeight="1" spans="1:12">
      <c r="A115" s="38">
        <v>119</v>
      </c>
      <c r="B115" s="13">
        <v>20210125</v>
      </c>
      <c r="C115" s="13" t="s">
        <v>243</v>
      </c>
      <c r="D115" s="13" t="s">
        <v>14</v>
      </c>
      <c r="E115" s="51" t="s">
        <v>244</v>
      </c>
      <c r="F115" s="13" t="s">
        <v>204</v>
      </c>
      <c r="G115" s="13">
        <v>20</v>
      </c>
      <c r="H115" s="38">
        <v>61.21</v>
      </c>
      <c r="I115" s="38">
        <f>VLOOKUP(B115,[1]面试成绩215人!$B:$H,7,0)</f>
        <v>82.2</v>
      </c>
      <c r="J115" s="46">
        <v>73.8</v>
      </c>
      <c r="K115" s="38">
        <f t="shared" si="1"/>
        <v>21</v>
      </c>
      <c r="L115" s="45"/>
    </row>
    <row r="116" ht="20" customHeight="1" spans="1:12">
      <c r="A116" s="38">
        <v>116</v>
      </c>
      <c r="B116" s="13">
        <v>20210130</v>
      </c>
      <c r="C116" s="13" t="s">
        <v>245</v>
      </c>
      <c r="D116" s="13" t="s">
        <v>66</v>
      </c>
      <c r="E116" s="51" t="s">
        <v>246</v>
      </c>
      <c r="F116" s="13" t="s">
        <v>204</v>
      </c>
      <c r="G116" s="13">
        <v>20</v>
      </c>
      <c r="H116" s="38">
        <v>62.81</v>
      </c>
      <c r="I116" s="38">
        <f>VLOOKUP(B116,[1]面试成绩215人!$B:$H,7,0)</f>
        <v>79.9</v>
      </c>
      <c r="J116" s="46">
        <v>73.06</v>
      </c>
      <c r="K116" s="38">
        <f t="shared" si="1"/>
        <v>22</v>
      </c>
      <c r="L116" s="45"/>
    </row>
    <row r="117" ht="20" customHeight="1" spans="1:12">
      <c r="A117" s="38">
        <v>118</v>
      </c>
      <c r="B117" s="13">
        <v>20210117</v>
      </c>
      <c r="C117" s="39" t="s">
        <v>247</v>
      </c>
      <c r="D117" s="39" t="s">
        <v>14</v>
      </c>
      <c r="E117" s="40" t="s">
        <v>248</v>
      </c>
      <c r="F117" s="13" t="s">
        <v>204</v>
      </c>
      <c r="G117" s="13">
        <v>20</v>
      </c>
      <c r="H117" s="38">
        <v>61.22</v>
      </c>
      <c r="I117" s="38">
        <f>VLOOKUP(B117,[1]面试成绩215人!$B:$H,7,0)</f>
        <v>80.8</v>
      </c>
      <c r="J117" s="46">
        <v>72.97</v>
      </c>
      <c r="K117" s="38">
        <f t="shared" si="1"/>
        <v>23</v>
      </c>
      <c r="L117" s="45"/>
    </row>
    <row r="118" ht="20" customHeight="1" spans="1:12">
      <c r="A118" s="38">
        <v>115</v>
      </c>
      <c r="B118" s="13">
        <v>20210120</v>
      </c>
      <c r="C118" s="13" t="s">
        <v>249</v>
      </c>
      <c r="D118" s="13" t="s">
        <v>14</v>
      </c>
      <c r="E118" s="14" t="s">
        <v>250</v>
      </c>
      <c r="F118" s="13" t="s">
        <v>204</v>
      </c>
      <c r="G118" s="13">
        <v>20</v>
      </c>
      <c r="H118" s="38">
        <v>63.24</v>
      </c>
      <c r="I118" s="38">
        <f>VLOOKUP(B118,[1]面试成绩215人!$B:$H,7,0)</f>
        <v>79.3</v>
      </c>
      <c r="J118" s="46">
        <v>72.88</v>
      </c>
      <c r="K118" s="38">
        <f t="shared" si="1"/>
        <v>24</v>
      </c>
      <c r="L118" s="45"/>
    </row>
    <row r="119" ht="20" customHeight="1" spans="1:12">
      <c r="A119" s="38">
        <v>104</v>
      </c>
      <c r="B119" s="13">
        <v>20210100</v>
      </c>
      <c r="C119" s="13" t="s">
        <v>251</v>
      </c>
      <c r="D119" s="13" t="s">
        <v>66</v>
      </c>
      <c r="E119" s="14" t="s">
        <v>252</v>
      </c>
      <c r="F119" s="13" t="s">
        <v>204</v>
      </c>
      <c r="G119" s="13">
        <v>20</v>
      </c>
      <c r="H119" s="38">
        <v>69.11</v>
      </c>
      <c r="I119" s="38">
        <f>VLOOKUP(B119,[1]面试成绩215人!$B:$H,7,0)</f>
        <v>75</v>
      </c>
      <c r="J119" s="46">
        <v>72.64</v>
      </c>
      <c r="K119" s="38">
        <f t="shared" si="1"/>
        <v>25</v>
      </c>
      <c r="L119" s="45"/>
    </row>
    <row r="120" ht="20" customHeight="1" spans="1:12">
      <c r="A120" s="38">
        <v>120</v>
      </c>
      <c r="B120" s="13">
        <v>20210104</v>
      </c>
      <c r="C120" s="13" t="s">
        <v>253</v>
      </c>
      <c r="D120" s="13" t="s">
        <v>66</v>
      </c>
      <c r="E120" s="51" t="s">
        <v>254</v>
      </c>
      <c r="F120" s="13" t="s">
        <v>204</v>
      </c>
      <c r="G120" s="13">
        <v>20</v>
      </c>
      <c r="H120" s="38">
        <v>61.01</v>
      </c>
      <c r="I120" s="38">
        <f>VLOOKUP(B120,[1]面试成绩215人!$B:$H,7,0)</f>
        <v>78.1</v>
      </c>
      <c r="J120" s="46">
        <v>71.26</v>
      </c>
      <c r="K120" s="38">
        <f t="shared" si="1"/>
        <v>26</v>
      </c>
      <c r="L120" s="45"/>
    </row>
    <row r="121" ht="20" customHeight="1" spans="1:12">
      <c r="A121" s="38">
        <v>112</v>
      </c>
      <c r="B121" s="13">
        <v>20210134</v>
      </c>
      <c r="C121" s="13" t="s">
        <v>255</v>
      </c>
      <c r="D121" s="13" t="s">
        <v>66</v>
      </c>
      <c r="E121" s="51" t="s">
        <v>256</v>
      </c>
      <c r="F121" s="13" t="s">
        <v>204</v>
      </c>
      <c r="G121" s="13">
        <v>20</v>
      </c>
      <c r="H121" s="38">
        <v>64.33</v>
      </c>
      <c r="I121" s="38">
        <f>VLOOKUP(B121,[1]面试成绩215人!$B:$H,7,0)</f>
        <v>75.8</v>
      </c>
      <c r="J121" s="46">
        <v>71.21</v>
      </c>
      <c r="K121" s="38">
        <f t="shared" si="1"/>
        <v>27</v>
      </c>
      <c r="L121" s="45"/>
    </row>
    <row r="122" ht="20" customHeight="1" spans="1:12">
      <c r="A122" s="38">
        <v>113</v>
      </c>
      <c r="B122" s="13">
        <v>20210128</v>
      </c>
      <c r="C122" s="13" t="s">
        <v>257</v>
      </c>
      <c r="D122" s="13" t="s">
        <v>14</v>
      </c>
      <c r="E122" s="51" t="s">
        <v>258</v>
      </c>
      <c r="F122" s="13" t="s">
        <v>204</v>
      </c>
      <c r="G122" s="13">
        <v>20</v>
      </c>
      <c r="H122" s="38">
        <v>63.87</v>
      </c>
      <c r="I122" s="38">
        <f>VLOOKUP(B122,[1]面试成绩215人!$B:$H,7,0)</f>
        <v>75.96</v>
      </c>
      <c r="J122" s="46">
        <v>71.12</v>
      </c>
      <c r="K122" s="38">
        <f t="shared" si="1"/>
        <v>28</v>
      </c>
      <c r="L122" s="45"/>
    </row>
    <row r="123" ht="20" customHeight="1" spans="1:12">
      <c r="A123" s="38">
        <v>121</v>
      </c>
      <c r="B123" s="13">
        <v>20210107</v>
      </c>
      <c r="C123" s="13" t="s">
        <v>259</v>
      </c>
      <c r="D123" s="13" t="s">
        <v>14</v>
      </c>
      <c r="E123" s="51" t="s">
        <v>260</v>
      </c>
      <c r="F123" s="13" t="s">
        <v>204</v>
      </c>
      <c r="G123" s="13">
        <v>20</v>
      </c>
      <c r="H123" s="38">
        <v>56.94</v>
      </c>
      <c r="I123" s="38">
        <f>VLOOKUP(B123,[1]面试成绩215人!$B:$H,7,0)</f>
        <v>80.16</v>
      </c>
      <c r="J123" s="46">
        <v>70.87</v>
      </c>
      <c r="K123" s="38">
        <f t="shared" si="1"/>
        <v>29</v>
      </c>
      <c r="L123" s="45"/>
    </row>
    <row r="124" ht="20" customHeight="1" spans="1:12">
      <c r="A124" s="38">
        <v>122</v>
      </c>
      <c r="B124" s="13">
        <v>20210132</v>
      </c>
      <c r="C124" s="13" t="s">
        <v>261</v>
      </c>
      <c r="D124" s="13" t="s">
        <v>66</v>
      </c>
      <c r="E124" s="51" t="s">
        <v>262</v>
      </c>
      <c r="F124" s="13" t="s">
        <v>204</v>
      </c>
      <c r="G124" s="13">
        <v>20</v>
      </c>
      <c r="H124" s="38">
        <v>55.06</v>
      </c>
      <c r="I124" s="38">
        <f>VLOOKUP(B124,[1]面试成绩215人!$B:$H,7,0)</f>
        <v>74.4</v>
      </c>
      <c r="J124" s="46">
        <v>66.66</v>
      </c>
      <c r="K124" s="38">
        <f t="shared" si="1"/>
        <v>30</v>
      </c>
      <c r="L124" s="45"/>
    </row>
    <row r="125" ht="20" customHeight="1" spans="1:12">
      <c r="A125" s="38">
        <v>123</v>
      </c>
      <c r="B125" s="13">
        <v>20210112</v>
      </c>
      <c r="C125" s="39" t="s">
        <v>263</v>
      </c>
      <c r="D125" s="39" t="s">
        <v>14</v>
      </c>
      <c r="E125" s="52" t="s">
        <v>264</v>
      </c>
      <c r="F125" s="13" t="s">
        <v>204</v>
      </c>
      <c r="G125" s="13">
        <v>20</v>
      </c>
      <c r="H125" s="38">
        <v>51.51</v>
      </c>
      <c r="I125" s="38">
        <f>VLOOKUP(B125,[1]面试成绩215人!$B:$H,7,0)</f>
        <v>73.4</v>
      </c>
      <c r="J125" s="46">
        <v>64.64</v>
      </c>
      <c r="K125" s="38">
        <f t="shared" si="1"/>
        <v>31</v>
      </c>
      <c r="L125" s="45"/>
    </row>
    <row r="126" ht="20" customHeight="1" spans="1:12">
      <c r="A126" s="41">
        <v>124</v>
      </c>
      <c r="B126" s="16">
        <v>20210101</v>
      </c>
      <c r="C126" s="16" t="s">
        <v>265</v>
      </c>
      <c r="D126" s="16" t="s">
        <v>14</v>
      </c>
      <c r="E126" s="17" t="s">
        <v>266</v>
      </c>
      <c r="F126" s="16" t="s">
        <v>204</v>
      </c>
      <c r="G126" s="16">
        <v>20</v>
      </c>
      <c r="H126" s="41">
        <v>38.27</v>
      </c>
      <c r="I126" s="41"/>
      <c r="J126" s="47"/>
      <c r="K126" s="41"/>
      <c r="L126" s="48" t="s">
        <v>120</v>
      </c>
    </row>
    <row r="127" ht="20" customHeight="1" spans="1:12">
      <c r="A127" s="42">
        <v>128</v>
      </c>
      <c r="B127" s="19">
        <v>20210141</v>
      </c>
      <c r="C127" s="19" t="s">
        <v>267</v>
      </c>
      <c r="D127" s="19" t="s">
        <v>66</v>
      </c>
      <c r="E127" s="53" t="s">
        <v>268</v>
      </c>
      <c r="F127" s="19" t="s">
        <v>269</v>
      </c>
      <c r="G127" s="19">
        <v>19</v>
      </c>
      <c r="H127" s="42">
        <v>70.72</v>
      </c>
      <c r="I127" s="42">
        <f>VLOOKUP(B127,[1]面试成绩215人!$B:$H,7,0)</f>
        <v>86.7</v>
      </c>
      <c r="J127" s="49">
        <v>80.31</v>
      </c>
      <c r="K127" s="42">
        <f>RANK(J127,$J$127:$J$160)</f>
        <v>1</v>
      </c>
      <c r="L127" s="50"/>
    </row>
    <row r="128" ht="20" customHeight="1" spans="1:12">
      <c r="A128" s="38">
        <v>132</v>
      </c>
      <c r="B128" s="13">
        <v>20210159</v>
      </c>
      <c r="C128" s="13" t="s">
        <v>270</v>
      </c>
      <c r="D128" s="13" t="s">
        <v>14</v>
      </c>
      <c r="E128" s="51" t="s">
        <v>271</v>
      </c>
      <c r="F128" s="13" t="s">
        <v>269</v>
      </c>
      <c r="G128" s="13">
        <v>19</v>
      </c>
      <c r="H128" s="38">
        <v>69.13</v>
      </c>
      <c r="I128" s="38">
        <f>VLOOKUP(B128,[1]面试成绩215人!$B:$H,7,0)</f>
        <v>87.7</v>
      </c>
      <c r="J128" s="46">
        <v>80.27</v>
      </c>
      <c r="K128" s="38">
        <f t="shared" ref="K127:K157" si="2">RANK(J128,$J$127:$J$160)</f>
        <v>2</v>
      </c>
      <c r="L128" s="45"/>
    </row>
    <row r="129" ht="20" customHeight="1" spans="1:12">
      <c r="A129" s="38">
        <v>135</v>
      </c>
      <c r="B129" s="13">
        <v>20210147</v>
      </c>
      <c r="C129" s="13" t="s">
        <v>272</v>
      </c>
      <c r="D129" s="13" t="s">
        <v>14</v>
      </c>
      <c r="E129" s="51" t="s">
        <v>273</v>
      </c>
      <c r="F129" s="13" t="s">
        <v>269</v>
      </c>
      <c r="G129" s="13">
        <v>19</v>
      </c>
      <c r="H129" s="38">
        <v>67.55</v>
      </c>
      <c r="I129" s="38">
        <f>VLOOKUP(B129,[1]面试成绩215人!$B:$H,7,0)</f>
        <v>87.1</v>
      </c>
      <c r="J129" s="46">
        <v>79.28</v>
      </c>
      <c r="K129" s="38">
        <f t="shared" si="2"/>
        <v>3</v>
      </c>
      <c r="L129" s="45"/>
    </row>
    <row r="130" ht="20" customHeight="1" spans="1:12">
      <c r="A130" s="38">
        <v>130</v>
      </c>
      <c r="B130" s="13">
        <v>20210154</v>
      </c>
      <c r="C130" s="13" t="s">
        <v>274</v>
      </c>
      <c r="D130" s="13" t="s">
        <v>14</v>
      </c>
      <c r="E130" s="51" t="s">
        <v>275</v>
      </c>
      <c r="F130" s="13" t="s">
        <v>269</v>
      </c>
      <c r="G130" s="13">
        <v>19</v>
      </c>
      <c r="H130" s="38">
        <v>69.78</v>
      </c>
      <c r="I130" s="38">
        <f>VLOOKUP(B130,[1]面试成绩215人!$B:$H,7,0)</f>
        <v>85.1</v>
      </c>
      <c r="J130" s="46">
        <v>78.97</v>
      </c>
      <c r="K130" s="38">
        <f t="shared" si="2"/>
        <v>4</v>
      </c>
      <c r="L130" s="45"/>
    </row>
    <row r="131" ht="20" customHeight="1" spans="1:12">
      <c r="A131" s="38">
        <v>126</v>
      </c>
      <c r="B131" s="13">
        <v>20210150</v>
      </c>
      <c r="C131" s="13" t="s">
        <v>276</v>
      </c>
      <c r="D131" s="13" t="s">
        <v>14</v>
      </c>
      <c r="E131" s="51" t="s">
        <v>277</v>
      </c>
      <c r="F131" s="13" t="s">
        <v>269</v>
      </c>
      <c r="G131" s="13">
        <v>19</v>
      </c>
      <c r="H131" s="38">
        <v>71.71</v>
      </c>
      <c r="I131" s="38">
        <f>VLOOKUP(B131,[1]面试成绩215人!$B:$H,7,0)</f>
        <v>83.7</v>
      </c>
      <c r="J131" s="46">
        <v>78.9</v>
      </c>
      <c r="K131" s="38">
        <f t="shared" si="2"/>
        <v>5</v>
      </c>
      <c r="L131" s="45"/>
    </row>
    <row r="132" ht="20" customHeight="1" spans="1:12">
      <c r="A132" s="38">
        <v>136</v>
      </c>
      <c r="B132" s="13">
        <v>20210166</v>
      </c>
      <c r="C132" s="13" t="s">
        <v>278</v>
      </c>
      <c r="D132" s="13" t="s">
        <v>14</v>
      </c>
      <c r="E132" s="51" t="s">
        <v>279</v>
      </c>
      <c r="F132" s="13" t="s">
        <v>269</v>
      </c>
      <c r="G132" s="13">
        <v>19</v>
      </c>
      <c r="H132" s="38">
        <v>67.48</v>
      </c>
      <c r="I132" s="38">
        <f>VLOOKUP(B132,[1]面试成绩215人!$B:$H,7,0)</f>
        <v>86</v>
      </c>
      <c r="J132" s="46">
        <v>78.59</v>
      </c>
      <c r="K132" s="38">
        <f t="shared" si="2"/>
        <v>6</v>
      </c>
      <c r="L132" s="45"/>
    </row>
    <row r="133" ht="20" customHeight="1" spans="1:12">
      <c r="A133" s="38">
        <v>125</v>
      </c>
      <c r="B133" s="13">
        <v>20210155</v>
      </c>
      <c r="C133" s="13" t="s">
        <v>280</v>
      </c>
      <c r="D133" s="13" t="s">
        <v>14</v>
      </c>
      <c r="E133" s="51" t="s">
        <v>281</v>
      </c>
      <c r="F133" s="13" t="s">
        <v>269</v>
      </c>
      <c r="G133" s="13">
        <v>19</v>
      </c>
      <c r="H133" s="38">
        <v>74.62</v>
      </c>
      <c r="I133" s="38">
        <f>VLOOKUP(B133,[1]面试成绩215人!$B:$H,7,0)</f>
        <v>81.2</v>
      </c>
      <c r="J133" s="46">
        <v>78.57</v>
      </c>
      <c r="K133" s="38">
        <f t="shared" si="2"/>
        <v>7</v>
      </c>
      <c r="L133" s="45"/>
    </row>
    <row r="134" ht="20" customHeight="1" spans="1:12">
      <c r="A134" s="38">
        <v>127</v>
      </c>
      <c r="B134" s="13">
        <v>20210168</v>
      </c>
      <c r="C134" s="13" t="s">
        <v>282</v>
      </c>
      <c r="D134" s="13" t="s">
        <v>14</v>
      </c>
      <c r="E134" s="51" t="s">
        <v>283</v>
      </c>
      <c r="F134" s="13" t="s">
        <v>269</v>
      </c>
      <c r="G134" s="13">
        <v>19</v>
      </c>
      <c r="H134" s="38">
        <v>70.94</v>
      </c>
      <c r="I134" s="38">
        <f>VLOOKUP(B134,[1]面试成绩215人!$B:$H,7,0)</f>
        <v>83.2</v>
      </c>
      <c r="J134" s="46">
        <v>78.3</v>
      </c>
      <c r="K134" s="38">
        <f t="shared" si="2"/>
        <v>8</v>
      </c>
      <c r="L134" s="45"/>
    </row>
    <row r="135" ht="20" customHeight="1" spans="1:12">
      <c r="A135" s="38">
        <v>148</v>
      </c>
      <c r="B135" s="13">
        <v>20210152</v>
      </c>
      <c r="C135" s="13" t="s">
        <v>284</v>
      </c>
      <c r="D135" s="13" t="s">
        <v>14</v>
      </c>
      <c r="E135" s="51" t="s">
        <v>285</v>
      </c>
      <c r="F135" s="13" t="s">
        <v>269</v>
      </c>
      <c r="G135" s="13">
        <v>19</v>
      </c>
      <c r="H135" s="38">
        <v>63.37</v>
      </c>
      <c r="I135" s="38">
        <f>VLOOKUP(B135,[1]面试成绩215人!$B:$H,7,0)</f>
        <v>88</v>
      </c>
      <c r="J135" s="46">
        <v>78.15</v>
      </c>
      <c r="K135" s="38">
        <f t="shared" si="2"/>
        <v>9</v>
      </c>
      <c r="L135" s="45"/>
    </row>
    <row r="136" ht="20" customHeight="1" spans="1:12">
      <c r="A136" s="38">
        <v>129</v>
      </c>
      <c r="B136" s="13">
        <v>20210164</v>
      </c>
      <c r="C136" s="13" t="s">
        <v>286</v>
      </c>
      <c r="D136" s="13" t="s">
        <v>14</v>
      </c>
      <c r="E136" s="51" t="s">
        <v>287</v>
      </c>
      <c r="F136" s="13" t="s">
        <v>269</v>
      </c>
      <c r="G136" s="13">
        <v>19</v>
      </c>
      <c r="H136" s="38">
        <v>70.41</v>
      </c>
      <c r="I136" s="38">
        <f>VLOOKUP(B136,[1]面试成绩215人!$B:$H,7,0)</f>
        <v>81.9</v>
      </c>
      <c r="J136" s="46">
        <v>77.3</v>
      </c>
      <c r="K136" s="38">
        <f t="shared" si="2"/>
        <v>10</v>
      </c>
      <c r="L136" s="45"/>
    </row>
    <row r="137" ht="20" customHeight="1" spans="1:12">
      <c r="A137" s="38">
        <v>143</v>
      </c>
      <c r="B137" s="13">
        <v>20210156</v>
      </c>
      <c r="C137" s="13" t="s">
        <v>288</v>
      </c>
      <c r="D137" s="13" t="s">
        <v>14</v>
      </c>
      <c r="E137" s="14" t="s">
        <v>289</v>
      </c>
      <c r="F137" s="13" t="s">
        <v>269</v>
      </c>
      <c r="G137" s="13">
        <v>19</v>
      </c>
      <c r="H137" s="38">
        <v>64.82</v>
      </c>
      <c r="I137" s="38">
        <f>VLOOKUP(B137,[1]面试成绩215人!$B:$H,7,0)</f>
        <v>85.3</v>
      </c>
      <c r="J137" s="46">
        <v>77.11</v>
      </c>
      <c r="K137" s="38">
        <f t="shared" si="2"/>
        <v>11</v>
      </c>
      <c r="L137" s="45"/>
    </row>
    <row r="138" ht="20" customHeight="1" spans="1:12">
      <c r="A138" s="38">
        <v>131</v>
      </c>
      <c r="B138" s="13">
        <v>20210163</v>
      </c>
      <c r="C138" s="13" t="s">
        <v>290</v>
      </c>
      <c r="D138" s="13" t="s">
        <v>14</v>
      </c>
      <c r="E138" s="51" t="s">
        <v>291</v>
      </c>
      <c r="F138" s="13" t="s">
        <v>269</v>
      </c>
      <c r="G138" s="13">
        <v>19</v>
      </c>
      <c r="H138" s="38">
        <v>69.21</v>
      </c>
      <c r="I138" s="38">
        <f>VLOOKUP(B138,[1]面试成绩215人!$B:$H,7,0)</f>
        <v>82</v>
      </c>
      <c r="J138" s="46">
        <v>76.88</v>
      </c>
      <c r="K138" s="38">
        <f t="shared" si="2"/>
        <v>12</v>
      </c>
      <c r="L138" s="45"/>
    </row>
    <row r="139" ht="20" customHeight="1" spans="1:12">
      <c r="A139" s="38">
        <v>137</v>
      </c>
      <c r="B139" s="13">
        <v>20210144</v>
      </c>
      <c r="C139" s="13" t="s">
        <v>292</v>
      </c>
      <c r="D139" s="13" t="s">
        <v>14</v>
      </c>
      <c r="E139" s="14" t="s">
        <v>293</v>
      </c>
      <c r="F139" s="13" t="s">
        <v>269</v>
      </c>
      <c r="G139" s="13">
        <v>19</v>
      </c>
      <c r="H139" s="38">
        <v>67.47</v>
      </c>
      <c r="I139" s="38">
        <f>VLOOKUP(B139,[1]面试成绩215人!$B:$H,7,0)</f>
        <v>83</v>
      </c>
      <c r="J139" s="46">
        <v>76.79</v>
      </c>
      <c r="K139" s="38">
        <f t="shared" si="2"/>
        <v>13</v>
      </c>
      <c r="L139" s="45"/>
    </row>
    <row r="140" ht="20" customHeight="1" spans="1:12">
      <c r="A140" s="38">
        <v>149</v>
      </c>
      <c r="B140" s="13">
        <v>20210148</v>
      </c>
      <c r="C140" s="13" t="s">
        <v>294</v>
      </c>
      <c r="D140" s="13" t="s">
        <v>66</v>
      </c>
      <c r="E140" s="51" t="s">
        <v>295</v>
      </c>
      <c r="F140" s="13" t="s">
        <v>269</v>
      </c>
      <c r="G140" s="13">
        <v>19</v>
      </c>
      <c r="H140" s="38">
        <v>63.21</v>
      </c>
      <c r="I140" s="38">
        <f>VLOOKUP(B140,[1]面试成绩215人!$B:$H,7,0)</f>
        <v>83.9</v>
      </c>
      <c r="J140" s="46">
        <v>75.62</v>
      </c>
      <c r="K140" s="38">
        <f t="shared" si="2"/>
        <v>14</v>
      </c>
      <c r="L140" s="45"/>
    </row>
    <row r="141" ht="20" customHeight="1" spans="1:12">
      <c r="A141" s="38">
        <v>153</v>
      </c>
      <c r="B141" s="13">
        <v>20210170</v>
      </c>
      <c r="C141" s="13" t="s">
        <v>296</v>
      </c>
      <c r="D141" s="13" t="s">
        <v>14</v>
      </c>
      <c r="E141" s="51" t="s">
        <v>297</v>
      </c>
      <c r="F141" s="13" t="s">
        <v>269</v>
      </c>
      <c r="G141" s="13">
        <v>19</v>
      </c>
      <c r="H141" s="38">
        <v>62.3</v>
      </c>
      <c r="I141" s="38">
        <f>VLOOKUP(B141,[1]面试成绩215人!$B:$H,7,0)</f>
        <v>84.5</v>
      </c>
      <c r="J141" s="46">
        <v>75.62</v>
      </c>
      <c r="K141" s="38">
        <f t="shared" si="2"/>
        <v>14</v>
      </c>
      <c r="L141" s="45"/>
    </row>
    <row r="142" ht="20" customHeight="1" spans="1:12">
      <c r="A142" s="38">
        <v>140</v>
      </c>
      <c r="B142" s="13">
        <v>20210143</v>
      </c>
      <c r="C142" s="13" t="s">
        <v>298</v>
      </c>
      <c r="D142" s="13" t="s">
        <v>66</v>
      </c>
      <c r="E142" s="51" t="s">
        <v>299</v>
      </c>
      <c r="F142" s="13" t="s">
        <v>269</v>
      </c>
      <c r="G142" s="13">
        <v>19</v>
      </c>
      <c r="H142" s="38">
        <v>65.81</v>
      </c>
      <c r="I142" s="38">
        <f>VLOOKUP(B142,[1]面试成绩215人!$B:$H,7,0)</f>
        <v>81.9</v>
      </c>
      <c r="J142" s="46">
        <v>75.46</v>
      </c>
      <c r="K142" s="38">
        <f t="shared" si="2"/>
        <v>16</v>
      </c>
      <c r="L142" s="45"/>
    </row>
    <row r="143" ht="20" customHeight="1" spans="1:12">
      <c r="A143" s="38">
        <v>142</v>
      </c>
      <c r="B143" s="13">
        <v>20210142</v>
      </c>
      <c r="C143" s="13" t="s">
        <v>300</v>
      </c>
      <c r="D143" s="13" t="s">
        <v>14</v>
      </c>
      <c r="E143" s="14" t="s">
        <v>301</v>
      </c>
      <c r="F143" s="13" t="s">
        <v>269</v>
      </c>
      <c r="G143" s="13">
        <v>19</v>
      </c>
      <c r="H143" s="38">
        <v>64.97</v>
      </c>
      <c r="I143" s="38">
        <f>VLOOKUP(B143,[1]面试成绩215人!$B:$H,7,0)</f>
        <v>81.9</v>
      </c>
      <c r="J143" s="46">
        <v>75.13</v>
      </c>
      <c r="K143" s="38">
        <f t="shared" si="2"/>
        <v>17</v>
      </c>
      <c r="L143" s="45"/>
    </row>
    <row r="144" ht="20" customHeight="1" spans="1:12">
      <c r="A144" s="38">
        <v>154</v>
      </c>
      <c r="B144" s="13">
        <v>20210165</v>
      </c>
      <c r="C144" s="13" t="s">
        <v>302</v>
      </c>
      <c r="D144" s="13" t="s">
        <v>14</v>
      </c>
      <c r="E144" s="14" t="s">
        <v>303</v>
      </c>
      <c r="F144" s="13" t="s">
        <v>269</v>
      </c>
      <c r="G144" s="13">
        <v>19</v>
      </c>
      <c r="H144" s="38">
        <v>62.13</v>
      </c>
      <c r="I144" s="38">
        <f>VLOOKUP(B144,[1]面试成绩215人!$B:$H,7,0)</f>
        <v>83.5</v>
      </c>
      <c r="J144" s="46">
        <v>74.95</v>
      </c>
      <c r="K144" s="38">
        <f t="shared" si="2"/>
        <v>18</v>
      </c>
      <c r="L144" s="45"/>
    </row>
    <row r="145" ht="20" customHeight="1" spans="1:12">
      <c r="A145" s="38">
        <v>145</v>
      </c>
      <c r="B145" s="13">
        <v>20210160</v>
      </c>
      <c r="C145" s="13" t="s">
        <v>304</v>
      </c>
      <c r="D145" s="13" t="s">
        <v>14</v>
      </c>
      <c r="E145" s="51" t="s">
        <v>305</v>
      </c>
      <c r="F145" s="13" t="s">
        <v>269</v>
      </c>
      <c r="G145" s="13">
        <v>19</v>
      </c>
      <c r="H145" s="38">
        <v>63.97</v>
      </c>
      <c r="I145" s="38">
        <f>VLOOKUP(B145,[1]面试成绩215人!$B:$H,7,0)</f>
        <v>82.1</v>
      </c>
      <c r="J145" s="46">
        <v>74.85</v>
      </c>
      <c r="K145" s="38">
        <f t="shared" si="2"/>
        <v>19</v>
      </c>
      <c r="L145" s="45"/>
    </row>
    <row r="146" ht="20" customHeight="1" spans="1:12">
      <c r="A146" s="38">
        <v>141</v>
      </c>
      <c r="B146" s="13">
        <v>20210138</v>
      </c>
      <c r="C146" s="13" t="s">
        <v>306</v>
      </c>
      <c r="D146" s="13" t="s">
        <v>66</v>
      </c>
      <c r="E146" s="51" t="s">
        <v>307</v>
      </c>
      <c r="F146" s="13" t="s">
        <v>269</v>
      </c>
      <c r="G146" s="13">
        <v>19</v>
      </c>
      <c r="H146" s="38">
        <v>65.54</v>
      </c>
      <c r="I146" s="38">
        <f>VLOOKUP(B146,[1]面试成绩215人!$B:$H,7,0)</f>
        <v>81</v>
      </c>
      <c r="J146" s="46">
        <v>74.82</v>
      </c>
      <c r="K146" s="38">
        <f t="shared" si="2"/>
        <v>20</v>
      </c>
      <c r="L146" s="45"/>
    </row>
    <row r="147" ht="20" customHeight="1" spans="1:12">
      <c r="A147" s="38">
        <v>134</v>
      </c>
      <c r="B147" s="13">
        <v>20210140</v>
      </c>
      <c r="C147" s="13" t="s">
        <v>308</v>
      </c>
      <c r="D147" s="13" t="s">
        <v>14</v>
      </c>
      <c r="E147" s="14" t="s">
        <v>309</v>
      </c>
      <c r="F147" s="13" t="s">
        <v>269</v>
      </c>
      <c r="G147" s="13">
        <v>19</v>
      </c>
      <c r="H147" s="38">
        <v>68.3</v>
      </c>
      <c r="I147" s="38">
        <f>VLOOKUP(B147,[1]面试成绩215人!$B:$H,7,0)</f>
        <v>79.1</v>
      </c>
      <c r="J147" s="46">
        <v>74.78</v>
      </c>
      <c r="K147" s="38">
        <f t="shared" si="2"/>
        <v>21</v>
      </c>
      <c r="L147" s="45"/>
    </row>
    <row r="148" ht="20" customHeight="1" spans="1:12">
      <c r="A148" s="38">
        <v>158</v>
      </c>
      <c r="B148" s="13">
        <v>20210157</v>
      </c>
      <c r="C148" s="13" t="s">
        <v>310</v>
      </c>
      <c r="D148" s="13" t="s">
        <v>14</v>
      </c>
      <c r="E148" s="51" t="s">
        <v>311</v>
      </c>
      <c r="F148" s="13" t="s">
        <v>269</v>
      </c>
      <c r="G148" s="13">
        <v>19</v>
      </c>
      <c r="H148" s="38">
        <v>54.53</v>
      </c>
      <c r="I148" s="38">
        <f>VLOOKUP(B148,[1]面试成绩215人!$B:$H,7,0)</f>
        <v>87.1</v>
      </c>
      <c r="J148" s="46">
        <v>74.07</v>
      </c>
      <c r="K148" s="38">
        <f t="shared" si="2"/>
        <v>22</v>
      </c>
      <c r="L148" s="45"/>
    </row>
    <row r="149" ht="20" customHeight="1" spans="1:12">
      <c r="A149" s="38">
        <v>138</v>
      </c>
      <c r="B149" s="13">
        <v>20210151</v>
      </c>
      <c r="C149" s="13" t="s">
        <v>312</v>
      </c>
      <c r="D149" s="13" t="s">
        <v>66</v>
      </c>
      <c r="E149" s="51" t="s">
        <v>313</v>
      </c>
      <c r="F149" s="13" t="s">
        <v>269</v>
      </c>
      <c r="G149" s="13">
        <v>19</v>
      </c>
      <c r="H149" s="38">
        <v>67.1</v>
      </c>
      <c r="I149" s="38">
        <f>VLOOKUP(B149,[1]面试成绩215人!$B:$H,7,0)</f>
        <v>78</v>
      </c>
      <c r="J149" s="46">
        <v>73.64</v>
      </c>
      <c r="K149" s="38">
        <f t="shared" si="2"/>
        <v>23</v>
      </c>
      <c r="L149" s="45"/>
    </row>
    <row r="150" ht="20" customHeight="1" spans="1:12">
      <c r="A150" s="38">
        <v>147</v>
      </c>
      <c r="B150" s="13">
        <v>20210161</v>
      </c>
      <c r="C150" s="13" t="s">
        <v>314</v>
      </c>
      <c r="D150" s="13" t="s">
        <v>14</v>
      </c>
      <c r="E150" s="51" t="s">
        <v>315</v>
      </c>
      <c r="F150" s="13" t="s">
        <v>269</v>
      </c>
      <c r="G150" s="13">
        <v>19</v>
      </c>
      <c r="H150" s="38">
        <v>63.43</v>
      </c>
      <c r="I150" s="38">
        <f>VLOOKUP(B150,[1]面试成绩215人!$B:$H,7,0)</f>
        <v>80.1</v>
      </c>
      <c r="J150" s="46">
        <v>73.43</v>
      </c>
      <c r="K150" s="38">
        <f t="shared" si="2"/>
        <v>24</v>
      </c>
      <c r="L150" s="45"/>
    </row>
    <row r="151" ht="20" customHeight="1" spans="1:12">
      <c r="A151" s="38">
        <v>151</v>
      </c>
      <c r="B151" s="13">
        <v>20210139</v>
      </c>
      <c r="C151" s="13" t="s">
        <v>316</v>
      </c>
      <c r="D151" s="13" t="s">
        <v>14</v>
      </c>
      <c r="E151" s="51" t="s">
        <v>317</v>
      </c>
      <c r="F151" s="13" t="s">
        <v>269</v>
      </c>
      <c r="G151" s="13">
        <v>19</v>
      </c>
      <c r="H151" s="38">
        <v>62.52</v>
      </c>
      <c r="I151" s="38">
        <f>VLOOKUP(B151,[1]面试成绩215人!$B:$H,7,0)</f>
        <v>80.7</v>
      </c>
      <c r="J151" s="46">
        <v>73.43</v>
      </c>
      <c r="K151" s="38">
        <f t="shared" si="2"/>
        <v>24</v>
      </c>
      <c r="L151" s="45"/>
    </row>
    <row r="152" ht="20" customHeight="1" spans="1:12">
      <c r="A152" s="38">
        <v>146</v>
      </c>
      <c r="B152" s="13">
        <v>20210149</v>
      </c>
      <c r="C152" s="13" t="s">
        <v>318</v>
      </c>
      <c r="D152" s="13" t="s">
        <v>14</v>
      </c>
      <c r="E152" s="51" t="s">
        <v>319</v>
      </c>
      <c r="F152" s="13" t="s">
        <v>269</v>
      </c>
      <c r="G152" s="13">
        <v>19</v>
      </c>
      <c r="H152" s="38">
        <v>63.65</v>
      </c>
      <c r="I152" s="38">
        <f>VLOOKUP(B152,[1]面试成绩215人!$B:$H,7,0)</f>
        <v>79.2</v>
      </c>
      <c r="J152" s="46">
        <v>72.98</v>
      </c>
      <c r="K152" s="38">
        <f t="shared" si="2"/>
        <v>26</v>
      </c>
      <c r="L152" s="45"/>
    </row>
    <row r="153" ht="20" customHeight="1" spans="1:12">
      <c r="A153" s="38">
        <v>150</v>
      </c>
      <c r="B153" s="13">
        <v>20210158</v>
      </c>
      <c r="C153" s="13" t="s">
        <v>320</v>
      </c>
      <c r="D153" s="13" t="s">
        <v>14</v>
      </c>
      <c r="E153" s="51" t="s">
        <v>321</v>
      </c>
      <c r="F153" s="13" t="s">
        <v>269</v>
      </c>
      <c r="G153" s="13">
        <v>19</v>
      </c>
      <c r="H153" s="38">
        <v>62.83</v>
      </c>
      <c r="I153" s="38">
        <f>VLOOKUP(B153,[1]面试成绩215人!$B:$H,7,0)</f>
        <v>78.6</v>
      </c>
      <c r="J153" s="46">
        <v>72.29</v>
      </c>
      <c r="K153" s="38">
        <f t="shared" si="2"/>
        <v>27</v>
      </c>
      <c r="L153" s="45"/>
    </row>
    <row r="154" ht="20" customHeight="1" spans="1:12">
      <c r="A154" s="38">
        <v>144</v>
      </c>
      <c r="B154" s="13">
        <v>20210162</v>
      </c>
      <c r="C154" s="13" t="s">
        <v>322</v>
      </c>
      <c r="D154" s="13" t="s">
        <v>66</v>
      </c>
      <c r="E154" s="51" t="s">
        <v>323</v>
      </c>
      <c r="F154" s="13" t="s">
        <v>269</v>
      </c>
      <c r="G154" s="13">
        <v>19</v>
      </c>
      <c r="H154" s="38">
        <v>64.36</v>
      </c>
      <c r="I154" s="38">
        <f>VLOOKUP(B154,[1]面试成绩215人!$B:$H,7,0)</f>
        <v>77.2</v>
      </c>
      <c r="J154" s="46">
        <v>72.06</v>
      </c>
      <c r="K154" s="38">
        <f t="shared" si="2"/>
        <v>28</v>
      </c>
      <c r="L154" s="45"/>
    </row>
    <row r="155" ht="20" customHeight="1" spans="1:12">
      <c r="A155" s="38">
        <v>155</v>
      </c>
      <c r="B155" s="13">
        <v>20210167</v>
      </c>
      <c r="C155" s="13" t="s">
        <v>324</v>
      </c>
      <c r="D155" s="13" t="s">
        <v>14</v>
      </c>
      <c r="E155" s="14" t="s">
        <v>325</v>
      </c>
      <c r="F155" s="13" t="s">
        <v>269</v>
      </c>
      <c r="G155" s="13">
        <v>19</v>
      </c>
      <c r="H155" s="38">
        <v>59.42</v>
      </c>
      <c r="I155" s="38">
        <f>VLOOKUP(B155,[1]面试成绩215人!$B:$H,7,0)</f>
        <v>79.2</v>
      </c>
      <c r="J155" s="46">
        <v>71.29</v>
      </c>
      <c r="K155" s="38">
        <f t="shared" si="2"/>
        <v>29</v>
      </c>
      <c r="L155" s="45"/>
    </row>
    <row r="156" ht="20" customHeight="1" spans="1:12">
      <c r="A156" s="38">
        <v>156</v>
      </c>
      <c r="B156" s="13">
        <v>20210153</v>
      </c>
      <c r="C156" s="13" t="s">
        <v>326</v>
      </c>
      <c r="D156" s="13" t="s">
        <v>66</v>
      </c>
      <c r="E156" s="51" t="s">
        <v>327</v>
      </c>
      <c r="F156" s="13" t="s">
        <v>269</v>
      </c>
      <c r="G156" s="13">
        <v>19</v>
      </c>
      <c r="H156" s="38">
        <v>57.47</v>
      </c>
      <c r="I156" s="38">
        <f>VLOOKUP(B156,[1]面试成绩215人!$B:$H,7,0)</f>
        <v>79.2</v>
      </c>
      <c r="J156" s="46">
        <v>70.51</v>
      </c>
      <c r="K156" s="38">
        <f t="shared" si="2"/>
        <v>30</v>
      </c>
      <c r="L156" s="45"/>
    </row>
    <row r="157" ht="20" customHeight="1" spans="1:12">
      <c r="A157" s="38">
        <v>152</v>
      </c>
      <c r="B157" s="13">
        <v>20210146</v>
      </c>
      <c r="C157" s="13" t="s">
        <v>328</v>
      </c>
      <c r="D157" s="13" t="s">
        <v>14</v>
      </c>
      <c r="E157" s="14" t="s">
        <v>329</v>
      </c>
      <c r="F157" s="13" t="s">
        <v>269</v>
      </c>
      <c r="G157" s="13">
        <v>19</v>
      </c>
      <c r="H157" s="38">
        <v>62.31</v>
      </c>
      <c r="I157" s="38">
        <f>VLOOKUP(B157,[1]面试成绩215人!$B:$H,7,0)</f>
        <v>75</v>
      </c>
      <c r="J157" s="46">
        <v>69.92</v>
      </c>
      <c r="K157" s="38">
        <f t="shared" si="2"/>
        <v>31</v>
      </c>
      <c r="L157" s="45"/>
    </row>
    <row r="158" ht="20" customHeight="1" spans="1:12">
      <c r="A158" s="38">
        <v>133</v>
      </c>
      <c r="B158" s="13">
        <v>20210171</v>
      </c>
      <c r="C158" s="13" t="s">
        <v>330</v>
      </c>
      <c r="D158" s="13" t="s">
        <v>14</v>
      </c>
      <c r="E158" s="51" t="s">
        <v>331</v>
      </c>
      <c r="F158" s="13" t="s">
        <v>269</v>
      </c>
      <c r="G158" s="13">
        <v>19</v>
      </c>
      <c r="H158" s="38">
        <v>68.91</v>
      </c>
      <c r="I158" s="38"/>
      <c r="J158" s="46"/>
      <c r="K158" s="38"/>
      <c r="L158" s="45" t="s">
        <v>120</v>
      </c>
    </row>
    <row r="159" ht="20" customHeight="1" spans="1:12">
      <c r="A159" s="38">
        <v>139</v>
      </c>
      <c r="B159" s="13">
        <v>20210169</v>
      </c>
      <c r="C159" s="13" t="s">
        <v>332</v>
      </c>
      <c r="D159" s="13" t="s">
        <v>14</v>
      </c>
      <c r="E159" s="51" t="s">
        <v>333</v>
      </c>
      <c r="F159" s="13" t="s">
        <v>269</v>
      </c>
      <c r="G159" s="13">
        <v>19</v>
      </c>
      <c r="H159" s="38">
        <v>66.33</v>
      </c>
      <c r="I159" s="38"/>
      <c r="J159" s="46"/>
      <c r="K159" s="38"/>
      <c r="L159" s="45" t="s">
        <v>120</v>
      </c>
    </row>
    <row r="160" ht="20" customHeight="1" spans="1:12">
      <c r="A160" s="41">
        <v>157</v>
      </c>
      <c r="B160" s="16">
        <v>20210137</v>
      </c>
      <c r="C160" s="16" t="s">
        <v>267</v>
      </c>
      <c r="D160" s="16" t="s">
        <v>66</v>
      </c>
      <c r="E160" s="54" t="s">
        <v>334</v>
      </c>
      <c r="F160" s="16" t="s">
        <v>269</v>
      </c>
      <c r="G160" s="16">
        <v>19</v>
      </c>
      <c r="H160" s="41">
        <v>56.68</v>
      </c>
      <c r="I160" s="41"/>
      <c r="J160" s="47"/>
      <c r="K160" s="41"/>
      <c r="L160" s="48" t="s">
        <v>120</v>
      </c>
    </row>
    <row r="161" ht="20" customHeight="1" spans="1:12">
      <c r="A161" s="42">
        <v>162</v>
      </c>
      <c r="B161" s="19">
        <v>20210202</v>
      </c>
      <c r="C161" s="19" t="s">
        <v>335</v>
      </c>
      <c r="D161" s="19" t="s">
        <v>14</v>
      </c>
      <c r="E161" s="53" t="s">
        <v>336</v>
      </c>
      <c r="F161" s="19" t="s">
        <v>337</v>
      </c>
      <c r="G161" s="19">
        <v>10</v>
      </c>
      <c r="H161" s="42">
        <v>74.54</v>
      </c>
      <c r="I161" s="42">
        <f>VLOOKUP(B161,[1]面试成绩215人!$B:$H,7,0)</f>
        <v>87.92</v>
      </c>
      <c r="J161" s="49">
        <v>82.57</v>
      </c>
      <c r="K161" s="42">
        <f t="shared" ref="K161:K189" si="3">RANK(J161,$J$161:$J$190)</f>
        <v>1</v>
      </c>
      <c r="L161" s="50"/>
    </row>
    <row r="162" ht="20" customHeight="1" spans="1:12">
      <c r="A162" s="38">
        <v>161</v>
      </c>
      <c r="B162" s="13">
        <v>20210224</v>
      </c>
      <c r="C162" s="13" t="s">
        <v>338</v>
      </c>
      <c r="D162" s="13" t="s">
        <v>66</v>
      </c>
      <c r="E162" s="51" t="s">
        <v>339</v>
      </c>
      <c r="F162" s="13" t="s">
        <v>337</v>
      </c>
      <c r="G162" s="13">
        <v>10</v>
      </c>
      <c r="H162" s="38">
        <v>75.18</v>
      </c>
      <c r="I162" s="38">
        <f>VLOOKUP(B162,[1]面试成绩215人!$B:$H,7,0)</f>
        <v>86.86</v>
      </c>
      <c r="J162" s="46">
        <v>82.19</v>
      </c>
      <c r="K162" s="38">
        <f t="shared" si="3"/>
        <v>2</v>
      </c>
      <c r="L162" s="45"/>
    </row>
    <row r="163" ht="20" customHeight="1" spans="1:12">
      <c r="A163" s="38">
        <v>167</v>
      </c>
      <c r="B163" s="13">
        <v>20210186</v>
      </c>
      <c r="C163" s="13" t="s">
        <v>340</v>
      </c>
      <c r="D163" s="13" t="s">
        <v>14</v>
      </c>
      <c r="E163" s="51" t="s">
        <v>341</v>
      </c>
      <c r="F163" s="13" t="s">
        <v>337</v>
      </c>
      <c r="G163" s="13">
        <v>10</v>
      </c>
      <c r="H163" s="38">
        <v>71.39</v>
      </c>
      <c r="I163" s="38">
        <f>VLOOKUP(B163,[1]面试成绩215人!$B:$H,7,0)</f>
        <v>89.28</v>
      </c>
      <c r="J163" s="46">
        <v>82.12</v>
      </c>
      <c r="K163" s="38">
        <f t="shared" si="3"/>
        <v>3</v>
      </c>
      <c r="L163" s="45"/>
    </row>
    <row r="164" ht="20" customHeight="1" spans="1:12">
      <c r="A164" s="38">
        <v>168</v>
      </c>
      <c r="B164" s="13">
        <v>20210194</v>
      </c>
      <c r="C164" s="13" t="s">
        <v>342</v>
      </c>
      <c r="D164" s="13" t="s">
        <v>14</v>
      </c>
      <c r="E164" s="51" t="s">
        <v>343</v>
      </c>
      <c r="F164" s="13" t="s">
        <v>337</v>
      </c>
      <c r="G164" s="13">
        <v>10</v>
      </c>
      <c r="H164" s="38">
        <v>71.28</v>
      </c>
      <c r="I164" s="38">
        <f>VLOOKUP(B164,[1]面试成绩215人!$B:$H,7,0)</f>
        <v>87.74</v>
      </c>
      <c r="J164" s="46">
        <v>81.16</v>
      </c>
      <c r="K164" s="38">
        <f t="shared" si="3"/>
        <v>4</v>
      </c>
      <c r="L164" s="45"/>
    </row>
    <row r="165" ht="20" customHeight="1" spans="1:12">
      <c r="A165" s="38">
        <v>169</v>
      </c>
      <c r="B165" s="13">
        <v>20210192</v>
      </c>
      <c r="C165" s="13" t="s">
        <v>344</v>
      </c>
      <c r="D165" s="13" t="s">
        <v>14</v>
      </c>
      <c r="E165" s="51" t="s">
        <v>345</v>
      </c>
      <c r="F165" s="13" t="s">
        <v>337</v>
      </c>
      <c r="G165" s="13">
        <v>10</v>
      </c>
      <c r="H165" s="38">
        <v>71.09</v>
      </c>
      <c r="I165" s="38">
        <f>VLOOKUP(B165,[1]面试成绩215人!$B:$H,7,0)</f>
        <v>86.84</v>
      </c>
      <c r="J165" s="46">
        <v>80.54</v>
      </c>
      <c r="K165" s="38">
        <f t="shared" si="3"/>
        <v>5</v>
      </c>
      <c r="L165" s="45"/>
    </row>
    <row r="166" ht="20" customHeight="1" spans="1:12">
      <c r="A166" s="38">
        <v>160</v>
      </c>
      <c r="B166" s="13">
        <v>20210207</v>
      </c>
      <c r="C166" s="13" t="s">
        <v>346</v>
      </c>
      <c r="D166" s="13" t="s">
        <v>14</v>
      </c>
      <c r="E166" s="51" t="s">
        <v>347</v>
      </c>
      <c r="F166" s="13" t="s">
        <v>337</v>
      </c>
      <c r="G166" s="13">
        <v>10</v>
      </c>
      <c r="H166" s="38">
        <v>76.02</v>
      </c>
      <c r="I166" s="38">
        <f>VLOOKUP(B166,[1]面试成绩215人!$B:$H,7,0)</f>
        <v>83.4</v>
      </c>
      <c r="J166" s="46">
        <v>80.45</v>
      </c>
      <c r="K166" s="38">
        <f t="shared" si="3"/>
        <v>6</v>
      </c>
      <c r="L166" s="45"/>
    </row>
    <row r="167" ht="20" customHeight="1" spans="1:12">
      <c r="A167" s="38">
        <v>165</v>
      </c>
      <c r="B167" s="13">
        <v>20210179</v>
      </c>
      <c r="C167" s="13" t="s">
        <v>348</v>
      </c>
      <c r="D167" s="13" t="s">
        <v>14</v>
      </c>
      <c r="E167" s="14" t="s">
        <v>349</v>
      </c>
      <c r="F167" s="13" t="s">
        <v>337</v>
      </c>
      <c r="G167" s="13">
        <v>10</v>
      </c>
      <c r="H167" s="38">
        <v>73.05</v>
      </c>
      <c r="I167" s="38">
        <f>VLOOKUP(B167,[1]面试成绩215人!$B:$H,7,0)</f>
        <v>83.74</v>
      </c>
      <c r="J167" s="46">
        <v>79.46</v>
      </c>
      <c r="K167" s="38">
        <f t="shared" si="3"/>
        <v>7</v>
      </c>
      <c r="L167" s="45"/>
    </row>
    <row r="168" ht="20" customHeight="1" spans="1:12">
      <c r="A168" s="38">
        <v>164</v>
      </c>
      <c r="B168" s="13">
        <v>20210196</v>
      </c>
      <c r="C168" s="13" t="s">
        <v>350</v>
      </c>
      <c r="D168" s="13" t="s">
        <v>14</v>
      </c>
      <c r="E168" s="51" t="s">
        <v>351</v>
      </c>
      <c r="F168" s="13" t="s">
        <v>337</v>
      </c>
      <c r="G168" s="13">
        <v>10</v>
      </c>
      <c r="H168" s="38">
        <v>74.02</v>
      </c>
      <c r="I168" s="38">
        <f>VLOOKUP(B168,[1]面试成绩215人!$B:$H,7,0)</f>
        <v>82.62</v>
      </c>
      <c r="J168" s="46">
        <v>79.18</v>
      </c>
      <c r="K168" s="38">
        <f t="shared" si="3"/>
        <v>8</v>
      </c>
      <c r="L168" s="45"/>
    </row>
    <row r="169" ht="20" customHeight="1" spans="1:12">
      <c r="A169" s="38">
        <v>177</v>
      </c>
      <c r="B169" s="13">
        <v>20210184</v>
      </c>
      <c r="C169" s="39" t="s">
        <v>352</v>
      </c>
      <c r="D169" s="39" t="s">
        <v>14</v>
      </c>
      <c r="E169" s="52" t="s">
        <v>353</v>
      </c>
      <c r="F169" s="13" t="s">
        <v>337</v>
      </c>
      <c r="G169" s="13">
        <v>10</v>
      </c>
      <c r="H169" s="38">
        <v>68.9</v>
      </c>
      <c r="I169" s="38">
        <f>VLOOKUP(B169,[1]面试成绩215人!$B:$H,7,0)</f>
        <v>85.62</v>
      </c>
      <c r="J169" s="46">
        <v>78.93</v>
      </c>
      <c r="K169" s="38">
        <f t="shared" si="3"/>
        <v>9</v>
      </c>
      <c r="L169" s="45"/>
    </row>
    <row r="170" ht="20" customHeight="1" spans="1:12">
      <c r="A170" s="38">
        <v>173</v>
      </c>
      <c r="B170" s="13">
        <v>20210188</v>
      </c>
      <c r="C170" s="13" t="s">
        <v>354</v>
      </c>
      <c r="D170" s="13" t="s">
        <v>14</v>
      </c>
      <c r="E170" s="51" t="s">
        <v>355</v>
      </c>
      <c r="F170" s="13" t="s">
        <v>337</v>
      </c>
      <c r="G170" s="13">
        <v>10</v>
      </c>
      <c r="H170" s="38">
        <v>69.8</v>
      </c>
      <c r="I170" s="38">
        <f>VLOOKUP(B170,[1]面试成绩215人!$B:$H,7,0)</f>
        <v>85</v>
      </c>
      <c r="J170" s="46">
        <v>78.92</v>
      </c>
      <c r="K170" s="38">
        <f t="shared" si="3"/>
        <v>10</v>
      </c>
      <c r="L170" s="45"/>
    </row>
    <row r="171" ht="20" customHeight="1" spans="1:12">
      <c r="A171" s="38">
        <v>174</v>
      </c>
      <c r="B171" s="13">
        <v>20210211</v>
      </c>
      <c r="C171" s="13" t="s">
        <v>356</v>
      </c>
      <c r="D171" s="13" t="s">
        <v>14</v>
      </c>
      <c r="E171" s="51" t="s">
        <v>357</v>
      </c>
      <c r="F171" s="13" t="s">
        <v>337</v>
      </c>
      <c r="G171" s="13">
        <v>10</v>
      </c>
      <c r="H171" s="38">
        <v>69.08</v>
      </c>
      <c r="I171" s="38">
        <f>VLOOKUP(B171,[1]面试成绩215人!$B:$H,7,0)</f>
        <v>85.24</v>
      </c>
      <c r="J171" s="46">
        <v>78.78</v>
      </c>
      <c r="K171" s="38">
        <f t="shared" si="3"/>
        <v>11</v>
      </c>
      <c r="L171" s="45"/>
    </row>
    <row r="172" ht="20" customHeight="1" spans="1:12">
      <c r="A172" s="38">
        <v>166</v>
      </c>
      <c r="B172" s="13">
        <v>20210206</v>
      </c>
      <c r="C172" s="13" t="s">
        <v>358</v>
      </c>
      <c r="D172" s="13" t="s">
        <v>14</v>
      </c>
      <c r="E172" s="51" t="s">
        <v>359</v>
      </c>
      <c r="F172" s="13" t="s">
        <v>337</v>
      </c>
      <c r="G172" s="13">
        <v>10</v>
      </c>
      <c r="H172" s="38">
        <v>71.44</v>
      </c>
      <c r="I172" s="38">
        <f>VLOOKUP(B172,[1]面试成绩215人!$B:$H,7,0)</f>
        <v>82.74</v>
      </c>
      <c r="J172" s="46">
        <v>78.22</v>
      </c>
      <c r="K172" s="38">
        <f t="shared" si="3"/>
        <v>12</v>
      </c>
      <c r="L172" s="45"/>
    </row>
    <row r="173" ht="20" customHeight="1" spans="1:12">
      <c r="A173" s="38">
        <v>175</v>
      </c>
      <c r="B173" s="13">
        <v>20210176</v>
      </c>
      <c r="C173" s="13" t="s">
        <v>360</v>
      </c>
      <c r="D173" s="13" t="s">
        <v>14</v>
      </c>
      <c r="E173" s="51" t="s">
        <v>361</v>
      </c>
      <c r="F173" s="13" t="s">
        <v>337</v>
      </c>
      <c r="G173" s="13">
        <v>10</v>
      </c>
      <c r="H173" s="38">
        <v>69.03</v>
      </c>
      <c r="I173" s="38">
        <f>VLOOKUP(B173,[1]面试成绩215人!$B:$H,7,0)</f>
        <v>83.76</v>
      </c>
      <c r="J173" s="46">
        <v>77.87</v>
      </c>
      <c r="K173" s="38">
        <f t="shared" si="3"/>
        <v>13</v>
      </c>
      <c r="L173" s="45"/>
    </row>
    <row r="174" ht="20" customHeight="1" spans="1:12">
      <c r="A174" s="38">
        <v>163</v>
      </c>
      <c r="B174" s="13">
        <v>20210223</v>
      </c>
      <c r="C174" s="13" t="s">
        <v>362</v>
      </c>
      <c r="D174" s="13" t="s">
        <v>14</v>
      </c>
      <c r="E174" s="51" t="s">
        <v>363</v>
      </c>
      <c r="F174" s="13" t="s">
        <v>337</v>
      </c>
      <c r="G174" s="13">
        <v>10</v>
      </c>
      <c r="H174" s="38">
        <v>74.05</v>
      </c>
      <c r="I174" s="38">
        <f>VLOOKUP(B174,[1]面试成绩215人!$B:$H,7,0)</f>
        <v>80.1</v>
      </c>
      <c r="J174" s="46">
        <v>77.68</v>
      </c>
      <c r="K174" s="38">
        <f t="shared" si="3"/>
        <v>14</v>
      </c>
      <c r="L174" s="45"/>
    </row>
    <row r="175" ht="20" customHeight="1" spans="1:12">
      <c r="A175" s="38">
        <v>172</v>
      </c>
      <c r="B175" s="13">
        <v>20210212</v>
      </c>
      <c r="C175" s="13" t="s">
        <v>364</v>
      </c>
      <c r="D175" s="13" t="s">
        <v>14</v>
      </c>
      <c r="E175" s="51" t="s">
        <v>365</v>
      </c>
      <c r="F175" s="13" t="s">
        <v>337</v>
      </c>
      <c r="G175" s="13">
        <v>10</v>
      </c>
      <c r="H175" s="38">
        <v>70.89</v>
      </c>
      <c r="I175" s="38">
        <f>VLOOKUP(B175,[1]面试成绩215人!$B:$H,7,0)</f>
        <v>82.2</v>
      </c>
      <c r="J175" s="46">
        <v>77.68</v>
      </c>
      <c r="K175" s="38">
        <f t="shared" si="3"/>
        <v>14</v>
      </c>
      <c r="L175" s="45"/>
    </row>
    <row r="176" ht="20" customHeight="1" spans="1:12">
      <c r="A176" s="38">
        <v>178</v>
      </c>
      <c r="B176" s="13">
        <v>20210208</v>
      </c>
      <c r="C176" s="13" t="s">
        <v>366</v>
      </c>
      <c r="D176" s="13" t="s">
        <v>14</v>
      </c>
      <c r="E176" s="51" t="s">
        <v>367</v>
      </c>
      <c r="F176" s="13" t="s">
        <v>337</v>
      </c>
      <c r="G176" s="13">
        <v>10</v>
      </c>
      <c r="H176" s="38">
        <v>68.4</v>
      </c>
      <c r="I176" s="38">
        <f>VLOOKUP(B176,[1]面试成绩215人!$B:$H,7,0)</f>
        <v>83.14</v>
      </c>
      <c r="J176" s="46">
        <v>77.24</v>
      </c>
      <c r="K176" s="38">
        <f t="shared" si="3"/>
        <v>16</v>
      </c>
      <c r="L176" s="45"/>
    </row>
    <row r="177" ht="20" customHeight="1" spans="1:12">
      <c r="A177" s="38">
        <v>181</v>
      </c>
      <c r="B177" s="13">
        <v>20210216</v>
      </c>
      <c r="C177" s="13" t="s">
        <v>368</v>
      </c>
      <c r="D177" s="13" t="s">
        <v>14</v>
      </c>
      <c r="E177" s="51" t="s">
        <v>369</v>
      </c>
      <c r="F177" s="13" t="s">
        <v>337</v>
      </c>
      <c r="G177" s="13">
        <v>10</v>
      </c>
      <c r="H177" s="38">
        <v>67.81</v>
      </c>
      <c r="I177" s="38">
        <f>VLOOKUP(B177,[1]面试成绩215人!$B:$H,7,0)</f>
        <v>82.62</v>
      </c>
      <c r="J177" s="46">
        <v>76.7</v>
      </c>
      <c r="K177" s="38">
        <f t="shared" si="3"/>
        <v>17</v>
      </c>
      <c r="L177" s="45"/>
    </row>
    <row r="178" ht="20" customHeight="1" spans="1:12">
      <c r="A178" s="38">
        <v>180</v>
      </c>
      <c r="B178" s="13">
        <v>20210205</v>
      </c>
      <c r="C178" s="13" t="s">
        <v>370</v>
      </c>
      <c r="D178" s="13" t="s">
        <v>14</v>
      </c>
      <c r="E178" s="51" t="s">
        <v>371</v>
      </c>
      <c r="F178" s="13" t="s">
        <v>337</v>
      </c>
      <c r="G178" s="13">
        <v>10</v>
      </c>
      <c r="H178" s="38">
        <v>67.96</v>
      </c>
      <c r="I178" s="38">
        <f>VLOOKUP(B178,[1]面试成绩215人!$B:$H,7,0)</f>
        <v>82.44</v>
      </c>
      <c r="J178" s="46">
        <v>76.65</v>
      </c>
      <c r="K178" s="38">
        <f t="shared" si="3"/>
        <v>18</v>
      </c>
      <c r="L178" s="45"/>
    </row>
    <row r="179" ht="20" customHeight="1" spans="1:12">
      <c r="A179" s="38">
        <v>188</v>
      </c>
      <c r="B179" s="13">
        <v>20210204</v>
      </c>
      <c r="C179" s="13" t="s">
        <v>372</v>
      </c>
      <c r="D179" s="13" t="s">
        <v>14</v>
      </c>
      <c r="E179" s="51" t="s">
        <v>373</v>
      </c>
      <c r="F179" s="13" t="s">
        <v>337</v>
      </c>
      <c r="G179" s="13">
        <v>10</v>
      </c>
      <c r="H179" s="38">
        <v>65.97</v>
      </c>
      <c r="I179" s="38">
        <f>VLOOKUP(B179,[1]面试成绩215人!$B:$H,7,0)</f>
        <v>83.1</v>
      </c>
      <c r="J179" s="46">
        <v>76.25</v>
      </c>
      <c r="K179" s="38">
        <f t="shared" si="3"/>
        <v>19</v>
      </c>
      <c r="L179" s="45"/>
    </row>
    <row r="180" ht="20" customHeight="1" spans="1:12">
      <c r="A180" s="38">
        <v>184</v>
      </c>
      <c r="B180" s="13">
        <v>20210217</v>
      </c>
      <c r="C180" s="13" t="s">
        <v>374</v>
      </c>
      <c r="D180" s="13" t="s">
        <v>14</v>
      </c>
      <c r="E180" s="51" t="s">
        <v>375</v>
      </c>
      <c r="F180" s="13" t="s">
        <v>337</v>
      </c>
      <c r="G180" s="13">
        <v>10</v>
      </c>
      <c r="H180" s="38">
        <v>67.15</v>
      </c>
      <c r="I180" s="38">
        <f>VLOOKUP(B180,[1]面试成绩215人!$B:$H,7,0)</f>
        <v>81.76</v>
      </c>
      <c r="J180" s="46">
        <v>75.92</v>
      </c>
      <c r="K180" s="38">
        <f t="shared" si="3"/>
        <v>20</v>
      </c>
      <c r="L180" s="45"/>
    </row>
    <row r="181" ht="20" customHeight="1" spans="1:12">
      <c r="A181" s="38">
        <v>171</v>
      </c>
      <c r="B181" s="13">
        <v>20210178</v>
      </c>
      <c r="C181" s="13" t="s">
        <v>376</v>
      </c>
      <c r="D181" s="13" t="s">
        <v>66</v>
      </c>
      <c r="E181" s="51" t="s">
        <v>377</v>
      </c>
      <c r="F181" s="13" t="s">
        <v>337</v>
      </c>
      <c r="G181" s="13">
        <v>10</v>
      </c>
      <c r="H181" s="38">
        <v>71.02</v>
      </c>
      <c r="I181" s="38">
        <f>VLOOKUP(B181,[1]面试成绩215人!$B:$H,7,0)</f>
        <v>79.12</v>
      </c>
      <c r="J181" s="46">
        <v>75.88</v>
      </c>
      <c r="K181" s="38">
        <f t="shared" si="3"/>
        <v>21</v>
      </c>
      <c r="L181" s="45"/>
    </row>
    <row r="182" ht="20" customHeight="1" spans="1:12">
      <c r="A182" s="38">
        <v>183</v>
      </c>
      <c r="B182" s="13">
        <v>20210221</v>
      </c>
      <c r="C182" s="13" t="s">
        <v>378</v>
      </c>
      <c r="D182" s="13" t="s">
        <v>14</v>
      </c>
      <c r="E182" s="51" t="s">
        <v>379</v>
      </c>
      <c r="F182" s="13" t="s">
        <v>337</v>
      </c>
      <c r="G182" s="13">
        <v>10</v>
      </c>
      <c r="H182" s="38">
        <v>67.18</v>
      </c>
      <c r="I182" s="38">
        <f>VLOOKUP(B182,[1]面试成绩215人!$B:$H,7,0)</f>
        <v>81.24</v>
      </c>
      <c r="J182" s="46">
        <v>75.62</v>
      </c>
      <c r="K182" s="38">
        <f t="shared" si="3"/>
        <v>22</v>
      </c>
      <c r="L182" s="45"/>
    </row>
    <row r="183" ht="20" customHeight="1" spans="1:12">
      <c r="A183" s="38">
        <v>179</v>
      </c>
      <c r="B183" s="13">
        <v>20210189</v>
      </c>
      <c r="C183" s="13" t="s">
        <v>380</v>
      </c>
      <c r="D183" s="13" t="s">
        <v>14</v>
      </c>
      <c r="E183" s="51" t="s">
        <v>381</v>
      </c>
      <c r="F183" s="13" t="s">
        <v>337</v>
      </c>
      <c r="G183" s="13">
        <v>10</v>
      </c>
      <c r="H183" s="38">
        <v>68.13</v>
      </c>
      <c r="I183" s="38">
        <f>VLOOKUP(B183,[1]面试成绩215人!$B:$H,7,0)</f>
        <v>80.54</v>
      </c>
      <c r="J183" s="46">
        <v>75.58</v>
      </c>
      <c r="K183" s="38">
        <f t="shared" si="3"/>
        <v>23</v>
      </c>
      <c r="L183" s="45"/>
    </row>
    <row r="184" ht="20" customHeight="1" spans="1:12">
      <c r="A184" s="38">
        <v>182</v>
      </c>
      <c r="B184" s="13">
        <v>20210190</v>
      </c>
      <c r="C184" s="13" t="s">
        <v>382</v>
      </c>
      <c r="D184" s="13" t="s">
        <v>14</v>
      </c>
      <c r="E184" s="14" t="s">
        <v>383</v>
      </c>
      <c r="F184" s="13" t="s">
        <v>337</v>
      </c>
      <c r="G184" s="13">
        <v>10</v>
      </c>
      <c r="H184" s="38">
        <v>67.52</v>
      </c>
      <c r="I184" s="38">
        <f>VLOOKUP(B184,[1]面试成绩215人!$B:$H,7,0)</f>
        <v>79.36</v>
      </c>
      <c r="J184" s="46">
        <v>74.62</v>
      </c>
      <c r="K184" s="38">
        <f t="shared" si="3"/>
        <v>24</v>
      </c>
      <c r="L184" s="45"/>
    </row>
    <row r="185" ht="20" customHeight="1" spans="1:12">
      <c r="A185" s="38">
        <v>176</v>
      </c>
      <c r="B185" s="13">
        <v>20210187</v>
      </c>
      <c r="C185" s="13" t="s">
        <v>384</v>
      </c>
      <c r="D185" s="13" t="s">
        <v>14</v>
      </c>
      <c r="E185" s="51" t="s">
        <v>385</v>
      </c>
      <c r="F185" s="13" t="s">
        <v>337</v>
      </c>
      <c r="G185" s="13">
        <v>10</v>
      </c>
      <c r="H185" s="38">
        <v>68.92</v>
      </c>
      <c r="I185" s="38">
        <f>VLOOKUP(B185,[1]面试成绩215人!$B:$H,7,0)</f>
        <v>78.4</v>
      </c>
      <c r="J185" s="46">
        <v>74.61</v>
      </c>
      <c r="K185" s="38">
        <f t="shared" si="3"/>
        <v>25</v>
      </c>
      <c r="L185" s="45"/>
    </row>
    <row r="186" ht="20" customHeight="1" spans="1:12">
      <c r="A186" s="38">
        <v>159</v>
      </c>
      <c r="B186" s="13">
        <v>20210185</v>
      </c>
      <c r="C186" s="13" t="s">
        <v>386</v>
      </c>
      <c r="D186" s="13" t="s">
        <v>14</v>
      </c>
      <c r="E186" s="51" t="s">
        <v>387</v>
      </c>
      <c r="F186" s="13" t="s">
        <v>337</v>
      </c>
      <c r="G186" s="13">
        <v>10</v>
      </c>
      <c r="H186" s="38">
        <v>76.98</v>
      </c>
      <c r="I186" s="38">
        <f>VLOOKUP(B186,[1]面试成绩215人!$B:$H,7,0)</f>
        <v>72.88</v>
      </c>
      <c r="J186" s="46">
        <v>74.52</v>
      </c>
      <c r="K186" s="38">
        <f t="shared" si="3"/>
        <v>26</v>
      </c>
      <c r="L186" s="45"/>
    </row>
    <row r="187" ht="20" customHeight="1" spans="1:12">
      <c r="A187" s="38">
        <v>186</v>
      </c>
      <c r="B187" s="13">
        <v>20210197</v>
      </c>
      <c r="C187" s="13" t="s">
        <v>388</v>
      </c>
      <c r="D187" s="13" t="s">
        <v>14</v>
      </c>
      <c r="E187" s="51" t="s">
        <v>389</v>
      </c>
      <c r="F187" s="13" t="s">
        <v>337</v>
      </c>
      <c r="G187" s="13">
        <v>10</v>
      </c>
      <c r="H187" s="38">
        <v>66.62</v>
      </c>
      <c r="I187" s="38">
        <f>VLOOKUP(B187,[1]面试成绩215人!$B:$H,7,0)</f>
        <v>79.6</v>
      </c>
      <c r="J187" s="46">
        <v>74.41</v>
      </c>
      <c r="K187" s="38">
        <f t="shared" si="3"/>
        <v>27</v>
      </c>
      <c r="L187" s="45"/>
    </row>
    <row r="188" ht="20" customHeight="1" spans="1:12">
      <c r="A188" s="38">
        <v>185</v>
      </c>
      <c r="B188" s="13">
        <v>20210182</v>
      </c>
      <c r="C188" s="13" t="s">
        <v>390</v>
      </c>
      <c r="D188" s="13" t="s">
        <v>14</v>
      </c>
      <c r="E188" s="51" t="s">
        <v>391</v>
      </c>
      <c r="F188" s="13" t="s">
        <v>337</v>
      </c>
      <c r="G188" s="13">
        <v>10</v>
      </c>
      <c r="H188" s="38">
        <v>66.88</v>
      </c>
      <c r="I188" s="38">
        <f>VLOOKUP(B188,[1]面试成绩215人!$B:$H,7,0)</f>
        <v>78.24</v>
      </c>
      <c r="J188" s="46">
        <v>73.7</v>
      </c>
      <c r="K188" s="38">
        <f t="shared" si="3"/>
        <v>28</v>
      </c>
      <c r="L188" s="45"/>
    </row>
    <row r="189" ht="20" customHeight="1" spans="1:12">
      <c r="A189" s="38">
        <v>170</v>
      </c>
      <c r="B189" s="13">
        <v>20210210</v>
      </c>
      <c r="C189" s="13" t="s">
        <v>392</v>
      </c>
      <c r="D189" s="13" t="s">
        <v>14</v>
      </c>
      <c r="E189" s="51" t="s">
        <v>393</v>
      </c>
      <c r="F189" s="13" t="s">
        <v>337</v>
      </c>
      <c r="G189" s="13">
        <v>10</v>
      </c>
      <c r="H189" s="38">
        <v>71.07</v>
      </c>
      <c r="I189" s="38">
        <f>VLOOKUP(B189,[1]面试成绩215人!$B:$H,7,0)</f>
        <v>74.22</v>
      </c>
      <c r="J189" s="46">
        <v>72.96</v>
      </c>
      <c r="K189" s="38">
        <f t="shared" si="3"/>
        <v>29</v>
      </c>
      <c r="L189" s="45"/>
    </row>
    <row r="190" ht="20" customHeight="1" spans="1:12">
      <c r="A190" s="41">
        <v>187</v>
      </c>
      <c r="B190" s="16">
        <v>20210195</v>
      </c>
      <c r="C190" s="16" t="s">
        <v>394</v>
      </c>
      <c r="D190" s="16" t="s">
        <v>14</v>
      </c>
      <c r="E190" s="54" t="s">
        <v>395</v>
      </c>
      <c r="F190" s="16" t="s">
        <v>337</v>
      </c>
      <c r="G190" s="16">
        <v>10</v>
      </c>
      <c r="H190" s="41">
        <v>66.26</v>
      </c>
      <c r="I190" s="41"/>
      <c r="J190" s="47">
        <v>0</v>
      </c>
      <c r="K190" s="41"/>
      <c r="L190" s="48" t="s">
        <v>120</v>
      </c>
    </row>
    <row r="191" ht="20" customHeight="1" spans="1:12">
      <c r="A191" s="42">
        <v>190</v>
      </c>
      <c r="B191" s="19">
        <v>20210232</v>
      </c>
      <c r="C191" s="19" t="s">
        <v>396</v>
      </c>
      <c r="D191" s="19" t="s">
        <v>66</v>
      </c>
      <c r="E191" s="53" t="s">
        <v>397</v>
      </c>
      <c r="F191" s="19" t="s">
        <v>398</v>
      </c>
      <c r="G191" s="19">
        <v>3</v>
      </c>
      <c r="H191" s="42">
        <v>71.31</v>
      </c>
      <c r="I191" s="42">
        <f>VLOOKUP(B191,[1]面试成绩215人!$B:$H,7,0)</f>
        <v>84.16</v>
      </c>
      <c r="J191" s="49">
        <v>79.02</v>
      </c>
      <c r="K191" s="42">
        <f t="shared" ref="K191:K197" si="4">RANK(J191,$J$191:$J$197)</f>
        <v>1</v>
      </c>
      <c r="L191" s="50"/>
    </row>
    <row r="192" ht="20" customHeight="1" spans="1:12">
      <c r="A192" s="38">
        <v>192</v>
      </c>
      <c r="B192" s="13">
        <v>20210227</v>
      </c>
      <c r="C192" s="13" t="s">
        <v>399</v>
      </c>
      <c r="D192" s="13" t="s">
        <v>14</v>
      </c>
      <c r="E192" s="51" t="s">
        <v>400</v>
      </c>
      <c r="F192" s="13" t="s">
        <v>398</v>
      </c>
      <c r="G192" s="13">
        <v>3</v>
      </c>
      <c r="H192" s="38">
        <v>69.91</v>
      </c>
      <c r="I192" s="38">
        <f>VLOOKUP(B192,[1]面试成绩215人!$B:$H,7,0)</f>
        <v>83.44</v>
      </c>
      <c r="J192" s="46">
        <v>78.03</v>
      </c>
      <c r="K192" s="38">
        <f t="shared" si="4"/>
        <v>2</v>
      </c>
      <c r="L192" s="45"/>
    </row>
    <row r="193" ht="20" customHeight="1" spans="1:12">
      <c r="A193" s="38">
        <v>189</v>
      </c>
      <c r="B193" s="13">
        <v>20210226</v>
      </c>
      <c r="C193" s="13" t="s">
        <v>401</v>
      </c>
      <c r="D193" s="13" t="s">
        <v>14</v>
      </c>
      <c r="E193" s="51" t="s">
        <v>402</v>
      </c>
      <c r="F193" s="13" t="s">
        <v>398</v>
      </c>
      <c r="G193" s="13">
        <v>3</v>
      </c>
      <c r="H193" s="38">
        <v>72.85</v>
      </c>
      <c r="I193" s="38">
        <f>VLOOKUP(B193,[1]面试成绩215人!$B:$H,7,0)</f>
        <v>80.54</v>
      </c>
      <c r="J193" s="46">
        <v>77.46</v>
      </c>
      <c r="K193" s="38">
        <f t="shared" si="4"/>
        <v>3</v>
      </c>
      <c r="L193" s="45"/>
    </row>
    <row r="194" ht="20" customHeight="1" spans="1:12">
      <c r="A194" s="38">
        <v>191</v>
      </c>
      <c r="B194" s="13">
        <v>20210228</v>
      </c>
      <c r="C194" s="13" t="s">
        <v>403</v>
      </c>
      <c r="D194" s="13" t="s">
        <v>14</v>
      </c>
      <c r="E194" s="14" t="s">
        <v>404</v>
      </c>
      <c r="F194" s="13" t="s">
        <v>398</v>
      </c>
      <c r="G194" s="13">
        <v>3</v>
      </c>
      <c r="H194" s="38">
        <v>70.12</v>
      </c>
      <c r="I194" s="38">
        <f>VLOOKUP(B194,[1]面试成绩215人!$B:$H,7,0)</f>
        <v>81</v>
      </c>
      <c r="J194" s="46">
        <v>76.65</v>
      </c>
      <c r="K194" s="38">
        <f t="shared" si="4"/>
        <v>4</v>
      </c>
      <c r="L194" s="45"/>
    </row>
    <row r="195" ht="20" customHeight="1" spans="1:12">
      <c r="A195" s="38">
        <v>194</v>
      </c>
      <c r="B195" s="13">
        <v>20210230</v>
      </c>
      <c r="C195" s="13" t="s">
        <v>366</v>
      </c>
      <c r="D195" s="13" t="s">
        <v>66</v>
      </c>
      <c r="E195" s="51" t="s">
        <v>405</v>
      </c>
      <c r="F195" s="13" t="s">
        <v>398</v>
      </c>
      <c r="G195" s="13">
        <v>3</v>
      </c>
      <c r="H195" s="38">
        <v>67.33</v>
      </c>
      <c r="I195" s="38">
        <f>VLOOKUP(B195,[1]面试成绩215人!$B:$H,7,0)</f>
        <v>80.3</v>
      </c>
      <c r="J195" s="46">
        <v>75.11</v>
      </c>
      <c r="K195" s="38">
        <f t="shared" si="4"/>
        <v>5</v>
      </c>
      <c r="L195" s="45"/>
    </row>
    <row r="196" ht="20" customHeight="1" spans="1:12">
      <c r="A196" s="38">
        <v>193</v>
      </c>
      <c r="B196" s="13">
        <v>20210229</v>
      </c>
      <c r="C196" s="13" t="s">
        <v>406</v>
      </c>
      <c r="D196" s="13" t="s">
        <v>14</v>
      </c>
      <c r="E196" s="51" t="s">
        <v>407</v>
      </c>
      <c r="F196" s="13" t="s">
        <v>398</v>
      </c>
      <c r="G196" s="13">
        <v>3</v>
      </c>
      <c r="H196" s="38">
        <v>67.43</v>
      </c>
      <c r="I196" s="38">
        <f>VLOOKUP(B196,[1]面试成绩215人!$B:$H,7,0)</f>
        <v>79.7</v>
      </c>
      <c r="J196" s="46">
        <v>74.79</v>
      </c>
      <c r="K196" s="38">
        <f t="shared" si="4"/>
        <v>6</v>
      </c>
      <c r="L196" s="45"/>
    </row>
    <row r="197" ht="20" customHeight="1" spans="1:12">
      <c r="A197" s="41">
        <v>195</v>
      </c>
      <c r="B197" s="16">
        <v>20210231</v>
      </c>
      <c r="C197" s="16" t="s">
        <v>408</v>
      </c>
      <c r="D197" s="16" t="s">
        <v>14</v>
      </c>
      <c r="E197" s="17" t="s">
        <v>409</v>
      </c>
      <c r="F197" s="16" t="s">
        <v>398</v>
      </c>
      <c r="G197" s="16">
        <v>3</v>
      </c>
      <c r="H197" s="41">
        <v>65.25</v>
      </c>
      <c r="I197" s="41">
        <f>VLOOKUP(B197,[1]面试成绩215人!$B:$H,7,0)</f>
        <v>78.7</v>
      </c>
      <c r="J197" s="47">
        <v>73.32</v>
      </c>
      <c r="K197" s="41">
        <f t="shared" si="4"/>
        <v>7</v>
      </c>
      <c r="L197" s="48"/>
    </row>
    <row r="198" ht="20" customHeight="1" spans="1:12">
      <c r="A198" s="42">
        <v>202</v>
      </c>
      <c r="B198" s="19">
        <v>20210235</v>
      </c>
      <c r="C198" s="19" t="s">
        <v>410</v>
      </c>
      <c r="D198" s="19" t="s">
        <v>66</v>
      </c>
      <c r="E198" s="53" t="s">
        <v>411</v>
      </c>
      <c r="F198" s="19" t="s">
        <v>412</v>
      </c>
      <c r="G198" s="19">
        <v>3</v>
      </c>
      <c r="H198" s="42">
        <v>62.18</v>
      </c>
      <c r="I198" s="42">
        <f>VLOOKUP(B198,[1]面试成绩215人!$B:$H,7,0)</f>
        <v>88.56</v>
      </c>
      <c r="J198" s="49">
        <v>78.01</v>
      </c>
      <c r="K198" s="42">
        <f t="shared" ref="K198:K204" si="5">RANK(J198,$J$198:$J$204)</f>
        <v>1</v>
      </c>
      <c r="L198" s="50"/>
    </row>
    <row r="199" ht="20" customHeight="1" spans="1:12">
      <c r="A199" s="38">
        <v>196</v>
      </c>
      <c r="B199" s="13">
        <v>20210239</v>
      </c>
      <c r="C199" s="13" t="s">
        <v>413</v>
      </c>
      <c r="D199" s="13" t="s">
        <v>66</v>
      </c>
      <c r="E199" s="51" t="s">
        <v>414</v>
      </c>
      <c r="F199" s="13" t="s">
        <v>412</v>
      </c>
      <c r="G199" s="13">
        <v>3</v>
      </c>
      <c r="H199" s="38">
        <v>72.89</v>
      </c>
      <c r="I199" s="38">
        <f>VLOOKUP(B199,[1]面试成绩215人!$B:$H,7,0)</f>
        <v>80.9</v>
      </c>
      <c r="J199" s="46">
        <v>77.7</v>
      </c>
      <c r="K199" s="38">
        <f t="shared" si="5"/>
        <v>2</v>
      </c>
      <c r="L199" s="45"/>
    </row>
    <row r="200" ht="20" customHeight="1" spans="1:12">
      <c r="A200" s="38">
        <v>199</v>
      </c>
      <c r="B200" s="13">
        <v>20210240</v>
      </c>
      <c r="C200" s="13" t="s">
        <v>415</v>
      </c>
      <c r="D200" s="13" t="s">
        <v>14</v>
      </c>
      <c r="E200" s="14" t="s">
        <v>416</v>
      </c>
      <c r="F200" s="13" t="s">
        <v>412</v>
      </c>
      <c r="G200" s="13">
        <v>3</v>
      </c>
      <c r="H200" s="38">
        <v>67.13</v>
      </c>
      <c r="I200" s="38">
        <f>VLOOKUP(B200,[1]面试成绩215人!$B:$H,7,0)</f>
        <v>83.76</v>
      </c>
      <c r="J200" s="46">
        <v>77.11</v>
      </c>
      <c r="K200" s="38">
        <f t="shared" si="5"/>
        <v>3</v>
      </c>
      <c r="L200" s="45"/>
    </row>
    <row r="201" ht="20" customHeight="1" spans="1:12">
      <c r="A201" s="38">
        <v>197</v>
      </c>
      <c r="B201" s="13">
        <v>20210238</v>
      </c>
      <c r="C201" s="13" t="s">
        <v>417</v>
      </c>
      <c r="D201" s="13" t="s">
        <v>14</v>
      </c>
      <c r="E201" s="51" t="s">
        <v>418</v>
      </c>
      <c r="F201" s="13" t="s">
        <v>412</v>
      </c>
      <c r="G201" s="13">
        <v>3</v>
      </c>
      <c r="H201" s="38">
        <v>68.73</v>
      </c>
      <c r="I201" s="38">
        <f>VLOOKUP(B201,[1]面试成绩215人!$B:$H,7,0)</f>
        <v>82.6</v>
      </c>
      <c r="J201" s="46">
        <v>77.05</v>
      </c>
      <c r="K201" s="38">
        <f t="shared" si="5"/>
        <v>4</v>
      </c>
      <c r="L201" s="45"/>
    </row>
    <row r="202" ht="20" customHeight="1" spans="1:12">
      <c r="A202" s="38">
        <v>198</v>
      </c>
      <c r="B202" s="13">
        <v>20210233</v>
      </c>
      <c r="C202" s="13" t="s">
        <v>419</v>
      </c>
      <c r="D202" s="13" t="s">
        <v>14</v>
      </c>
      <c r="E202" s="14" t="s">
        <v>420</v>
      </c>
      <c r="F202" s="13" t="s">
        <v>412</v>
      </c>
      <c r="G202" s="13">
        <v>3</v>
      </c>
      <c r="H202" s="38">
        <v>68.64</v>
      </c>
      <c r="I202" s="38">
        <f>VLOOKUP(B202,[1]面试成绩215人!$B:$H,7,0)</f>
        <v>82.5</v>
      </c>
      <c r="J202" s="46">
        <v>76.96</v>
      </c>
      <c r="K202" s="38">
        <f t="shared" si="5"/>
        <v>5</v>
      </c>
      <c r="L202" s="45"/>
    </row>
    <row r="203" ht="20" customHeight="1" spans="1:12">
      <c r="A203" s="38">
        <v>201</v>
      </c>
      <c r="B203" s="13">
        <v>20210234</v>
      </c>
      <c r="C203" s="13" t="s">
        <v>421</v>
      </c>
      <c r="D203" s="13" t="s">
        <v>14</v>
      </c>
      <c r="E203" s="51" t="s">
        <v>422</v>
      </c>
      <c r="F203" s="13" t="s">
        <v>412</v>
      </c>
      <c r="G203" s="13">
        <v>3</v>
      </c>
      <c r="H203" s="38">
        <v>62.62</v>
      </c>
      <c r="I203" s="38">
        <f>VLOOKUP(B203,[1]面试成绩215人!$B:$H,7,0)</f>
        <v>84.9</v>
      </c>
      <c r="J203" s="46">
        <v>75.99</v>
      </c>
      <c r="K203" s="38">
        <f t="shared" si="5"/>
        <v>6</v>
      </c>
      <c r="L203" s="45"/>
    </row>
    <row r="204" ht="20" customHeight="1" spans="1:12">
      <c r="A204" s="41">
        <v>200</v>
      </c>
      <c r="B204" s="16">
        <v>20210236</v>
      </c>
      <c r="C204" s="16" t="s">
        <v>423</v>
      </c>
      <c r="D204" s="16" t="s">
        <v>14</v>
      </c>
      <c r="E204" s="54" t="s">
        <v>424</v>
      </c>
      <c r="F204" s="16" t="s">
        <v>412</v>
      </c>
      <c r="G204" s="16">
        <v>3</v>
      </c>
      <c r="H204" s="41">
        <v>62.79</v>
      </c>
      <c r="I204" s="41">
        <f>VLOOKUP(B204,[1]面试成绩215人!$B:$H,7,0)</f>
        <v>82.4</v>
      </c>
      <c r="J204" s="47">
        <v>74.56</v>
      </c>
      <c r="K204" s="41">
        <f t="shared" si="5"/>
        <v>7</v>
      </c>
      <c r="L204" s="48"/>
    </row>
    <row r="205" ht="20" customHeight="1" spans="1:12">
      <c r="A205" s="42">
        <v>203</v>
      </c>
      <c r="B205" s="19">
        <v>20210241</v>
      </c>
      <c r="C205" s="19" t="s">
        <v>425</v>
      </c>
      <c r="D205" s="19" t="s">
        <v>14</v>
      </c>
      <c r="E205" s="53" t="s">
        <v>426</v>
      </c>
      <c r="F205" s="19" t="s">
        <v>427</v>
      </c>
      <c r="G205" s="19">
        <v>2</v>
      </c>
      <c r="H205" s="42">
        <v>69.15</v>
      </c>
      <c r="I205" s="42">
        <f>VLOOKUP(B205,[1]面试成绩215人!$B:$H,7,0)</f>
        <v>82.36</v>
      </c>
      <c r="J205" s="49">
        <v>77.08</v>
      </c>
      <c r="K205" s="42">
        <f>RANK(J205,$J$205:$J$206)</f>
        <v>1</v>
      </c>
      <c r="L205" s="50"/>
    </row>
    <row r="206" ht="20" customHeight="1" spans="1:12">
      <c r="A206" s="41">
        <v>204</v>
      </c>
      <c r="B206" s="16">
        <v>20210242</v>
      </c>
      <c r="C206" s="16" t="s">
        <v>428</v>
      </c>
      <c r="D206" s="16" t="s">
        <v>14</v>
      </c>
      <c r="E206" s="54" t="s">
        <v>429</v>
      </c>
      <c r="F206" s="16" t="s">
        <v>427</v>
      </c>
      <c r="G206" s="16">
        <v>2</v>
      </c>
      <c r="H206" s="41">
        <v>67.18</v>
      </c>
      <c r="I206" s="41">
        <f>VLOOKUP(B206,[1]面试成绩215人!$B:$H,7,0)</f>
        <v>83.2</v>
      </c>
      <c r="J206" s="47">
        <v>76.79</v>
      </c>
      <c r="K206" s="41">
        <f>RANK(J206,$J$205:$J$206)</f>
        <v>2</v>
      </c>
      <c r="L206" s="48"/>
    </row>
    <row r="207" ht="20" customHeight="1" spans="1:12">
      <c r="A207" s="42">
        <v>205</v>
      </c>
      <c r="B207" s="19">
        <v>20210250</v>
      </c>
      <c r="C207" s="19" t="s">
        <v>430</v>
      </c>
      <c r="D207" s="19" t="s">
        <v>14</v>
      </c>
      <c r="E207" s="53" t="s">
        <v>431</v>
      </c>
      <c r="F207" s="19" t="s">
        <v>432</v>
      </c>
      <c r="G207" s="19">
        <v>2</v>
      </c>
      <c r="H207" s="42">
        <v>71.84</v>
      </c>
      <c r="I207" s="42">
        <f>VLOOKUP(B207,[1]面试成绩215人!$B:$H,7,0)</f>
        <v>88.3</v>
      </c>
      <c r="J207" s="49">
        <v>81.72</v>
      </c>
      <c r="K207" s="42">
        <f t="shared" ref="K207:K212" si="6">RANK(J207,$J$207:$J$212)</f>
        <v>1</v>
      </c>
      <c r="L207" s="50"/>
    </row>
    <row r="208" ht="20" customHeight="1" spans="1:12">
      <c r="A208" s="38">
        <v>208</v>
      </c>
      <c r="B208" s="13">
        <v>20210249</v>
      </c>
      <c r="C208" s="13" t="s">
        <v>433</v>
      </c>
      <c r="D208" s="13" t="s">
        <v>66</v>
      </c>
      <c r="E208" s="51" t="s">
        <v>434</v>
      </c>
      <c r="F208" s="13" t="s">
        <v>432</v>
      </c>
      <c r="G208" s="13">
        <v>2</v>
      </c>
      <c r="H208" s="38">
        <v>62.66</v>
      </c>
      <c r="I208" s="38">
        <f>VLOOKUP(B208,[1]面试成绩215人!$B:$H,7,0)</f>
        <v>87.4</v>
      </c>
      <c r="J208" s="46">
        <v>77.5</v>
      </c>
      <c r="K208" s="38">
        <f t="shared" si="6"/>
        <v>2</v>
      </c>
      <c r="L208" s="45"/>
    </row>
    <row r="209" ht="20" customHeight="1" spans="1:12">
      <c r="A209" s="38">
        <v>210</v>
      </c>
      <c r="B209" s="13">
        <v>20210244</v>
      </c>
      <c r="C209" s="13" t="s">
        <v>435</v>
      </c>
      <c r="D209" s="13" t="s">
        <v>66</v>
      </c>
      <c r="E209" s="51" t="s">
        <v>436</v>
      </c>
      <c r="F209" s="13" t="s">
        <v>432</v>
      </c>
      <c r="G209" s="13">
        <v>2</v>
      </c>
      <c r="H209" s="38">
        <v>61.73</v>
      </c>
      <c r="I209" s="38">
        <f>VLOOKUP(B209,[1]面试成绩215人!$B:$H,7,0)</f>
        <v>86.34</v>
      </c>
      <c r="J209" s="46">
        <v>76.5</v>
      </c>
      <c r="K209" s="38">
        <f t="shared" si="6"/>
        <v>3</v>
      </c>
      <c r="L209" s="45"/>
    </row>
    <row r="210" ht="20" customHeight="1" spans="1:12">
      <c r="A210" s="38">
        <v>207</v>
      </c>
      <c r="B210" s="13">
        <v>20210247</v>
      </c>
      <c r="C210" s="13" t="s">
        <v>437</v>
      </c>
      <c r="D210" s="13" t="s">
        <v>66</v>
      </c>
      <c r="E210" s="51" t="s">
        <v>438</v>
      </c>
      <c r="F210" s="13" t="s">
        <v>432</v>
      </c>
      <c r="G210" s="13">
        <v>2</v>
      </c>
      <c r="H210" s="38">
        <v>64.99</v>
      </c>
      <c r="I210" s="38">
        <f>VLOOKUP(B210,[1]面试成绩215人!$B:$H,7,0)</f>
        <v>81.4</v>
      </c>
      <c r="J210" s="46">
        <v>74.84</v>
      </c>
      <c r="K210" s="38">
        <f t="shared" si="6"/>
        <v>4</v>
      </c>
      <c r="L210" s="45"/>
    </row>
    <row r="211" ht="20" customHeight="1" spans="1:12">
      <c r="A211" s="38">
        <v>206</v>
      </c>
      <c r="B211" s="13">
        <v>20210246</v>
      </c>
      <c r="C211" s="13" t="s">
        <v>439</v>
      </c>
      <c r="D211" s="13" t="s">
        <v>66</v>
      </c>
      <c r="E211" s="51" t="s">
        <v>440</v>
      </c>
      <c r="F211" s="13" t="s">
        <v>432</v>
      </c>
      <c r="G211" s="13">
        <v>2</v>
      </c>
      <c r="H211" s="38">
        <v>65.21</v>
      </c>
      <c r="I211" s="38">
        <f>VLOOKUP(B211,[1]面试成绩215人!$B:$H,7,0)</f>
        <v>79.5</v>
      </c>
      <c r="J211" s="46">
        <v>73.78</v>
      </c>
      <c r="K211" s="38">
        <f t="shared" si="6"/>
        <v>5</v>
      </c>
      <c r="L211" s="45"/>
    </row>
    <row r="212" ht="20" customHeight="1" spans="1:12">
      <c r="A212" s="41">
        <v>209</v>
      </c>
      <c r="B212" s="16">
        <v>20210245</v>
      </c>
      <c r="C212" s="16" t="s">
        <v>441</v>
      </c>
      <c r="D212" s="16" t="s">
        <v>14</v>
      </c>
      <c r="E212" s="54" t="s">
        <v>442</v>
      </c>
      <c r="F212" s="16" t="s">
        <v>432</v>
      </c>
      <c r="G212" s="16">
        <v>2</v>
      </c>
      <c r="H212" s="41">
        <v>62.43</v>
      </c>
      <c r="I212" s="41">
        <f>VLOOKUP(B212,[1]面试成绩215人!$B:$H,7,0)</f>
        <v>77.46</v>
      </c>
      <c r="J212" s="47">
        <v>71.45</v>
      </c>
      <c r="K212" s="41">
        <f t="shared" si="6"/>
        <v>6</v>
      </c>
      <c r="L212" s="48"/>
    </row>
    <row r="213" ht="20" customHeight="1" spans="1:12">
      <c r="A213" s="42">
        <v>211</v>
      </c>
      <c r="B213" s="19">
        <v>20210255</v>
      </c>
      <c r="C213" s="19" t="s">
        <v>443</v>
      </c>
      <c r="D213" s="19" t="s">
        <v>14</v>
      </c>
      <c r="E213" s="53" t="s">
        <v>444</v>
      </c>
      <c r="F213" s="19" t="s">
        <v>445</v>
      </c>
      <c r="G213" s="19">
        <v>2</v>
      </c>
      <c r="H213" s="42">
        <v>70.33</v>
      </c>
      <c r="I213" s="42">
        <f>VLOOKUP(B213,[1]面试成绩215人!$B:$H,7,0)</f>
        <v>84.96</v>
      </c>
      <c r="J213" s="49">
        <v>79.11</v>
      </c>
      <c r="K213" s="42">
        <f>RANK(J213,$J$213:$J$217)</f>
        <v>1</v>
      </c>
      <c r="L213" s="50"/>
    </row>
    <row r="214" ht="20" customHeight="1" spans="1:12">
      <c r="A214" s="38">
        <v>212</v>
      </c>
      <c r="B214" s="13">
        <v>20210253</v>
      </c>
      <c r="C214" s="13" t="s">
        <v>446</v>
      </c>
      <c r="D214" s="13" t="s">
        <v>14</v>
      </c>
      <c r="E214" s="51" t="s">
        <v>447</v>
      </c>
      <c r="F214" s="13" t="s">
        <v>445</v>
      </c>
      <c r="G214" s="13">
        <v>2</v>
      </c>
      <c r="H214" s="38">
        <v>68.61</v>
      </c>
      <c r="I214" s="38">
        <f>VLOOKUP(B214,[1]面试成绩215人!$B:$H,7,0)</f>
        <v>84.82</v>
      </c>
      <c r="J214" s="46">
        <v>78.34</v>
      </c>
      <c r="K214" s="38">
        <f>RANK(J214,$J$213:$J$217)</f>
        <v>2</v>
      </c>
      <c r="L214" s="45"/>
    </row>
    <row r="215" ht="20" customHeight="1" spans="1:12">
      <c r="A215" s="38">
        <v>213</v>
      </c>
      <c r="B215" s="13">
        <v>20210256</v>
      </c>
      <c r="C215" s="13" t="s">
        <v>448</v>
      </c>
      <c r="D215" s="13" t="s">
        <v>14</v>
      </c>
      <c r="E215" s="14" t="s">
        <v>449</v>
      </c>
      <c r="F215" s="13" t="s">
        <v>445</v>
      </c>
      <c r="G215" s="13">
        <v>2</v>
      </c>
      <c r="H215" s="38">
        <v>68.59</v>
      </c>
      <c r="I215" s="38">
        <f>VLOOKUP(B215,[1]面试成绩215人!$B:$H,7,0)</f>
        <v>84.4</v>
      </c>
      <c r="J215" s="46">
        <v>78.08</v>
      </c>
      <c r="K215" s="38">
        <f>RANK(J215,$J$213:$J$217)</f>
        <v>3</v>
      </c>
      <c r="L215" s="45"/>
    </row>
    <row r="216" ht="20" customHeight="1" spans="1:12">
      <c r="A216" s="38">
        <v>214</v>
      </c>
      <c r="B216" s="13">
        <v>20210252</v>
      </c>
      <c r="C216" s="13" t="s">
        <v>450</v>
      </c>
      <c r="D216" s="13" t="s">
        <v>14</v>
      </c>
      <c r="E216" s="51" t="s">
        <v>451</v>
      </c>
      <c r="F216" s="13" t="s">
        <v>445</v>
      </c>
      <c r="G216" s="13">
        <v>2</v>
      </c>
      <c r="H216" s="38">
        <v>63.19</v>
      </c>
      <c r="I216" s="38">
        <f>VLOOKUP(B216,[1]面试成绩215人!$B:$H,7,0)</f>
        <v>82.12</v>
      </c>
      <c r="J216" s="46">
        <v>74.55</v>
      </c>
      <c r="K216" s="38">
        <f>RANK(J216,$J$213:$J$217)</f>
        <v>4</v>
      </c>
      <c r="L216" s="45"/>
    </row>
    <row r="217" ht="20" customHeight="1" spans="1:12">
      <c r="A217" s="38">
        <v>215</v>
      </c>
      <c r="B217" s="13">
        <v>20210254</v>
      </c>
      <c r="C217" s="13" t="s">
        <v>452</v>
      </c>
      <c r="D217" s="13" t="s">
        <v>14</v>
      </c>
      <c r="E217" s="14" t="s">
        <v>453</v>
      </c>
      <c r="F217" s="13" t="s">
        <v>445</v>
      </c>
      <c r="G217" s="13">
        <v>2</v>
      </c>
      <c r="H217" s="38">
        <v>60.16</v>
      </c>
      <c r="I217" s="38"/>
      <c r="J217" s="46">
        <v>0</v>
      </c>
      <c r="K217" s="38"/>
      <c r="L217" s="45" t="s">
        <v>120</v>
      </c>
    </row>
    <row r="218" spans="2:7">
      <c r="B218" s="2"/>
      <c r="C218" s="2"/>
      <c r="D218" s="2"/>
      <c r="E218" s="3"/>
      <c r="F218" s="2"/>
      <c r="G218" s="2"/>
    </row>
    <row r="219" spans="2:7">
      <c r="B219" s="2"/>
      <c r="C219" s="2"/>
      <c r="D219" s="2"/>
      <c r="E219" s="3"/>
      <c r="F219" s="2"/>
      <c r="G219" s="2"/>
    </row>
  </sheetData>
  <autoFilter ref="A2:L217">
    <extLst/>
  </autoFilter>
  <sortState ref="A4:L61">
    <sortCondition ref="K4:K61"/>
  </sortState>
  <mergeCells count="1">
    <mergeCell ref="A1:L1"/>
  </mergeCells>
  <printOptions horizontalCentered="1"/>
  <pageMargins left="0.357638888888889" right="0.357638888888889" top="0.590277777777778" bottom="0.629861111111111" header="0.5" footer="0.5"/>
  <pageSetup paperSize="9" scale="9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7"/>
  <sheetViews>
    <sheetView tabSelected="1" zoomScale="115" zoomScaleNormal="115" topLeftCell="A73" workbookViewId="0">
      <selection activeCell="G87" sqref="G87"/>
    </sheetView>
  </sheetViews>
  <sheetFormatPr defaultColWidth="8.72222222222222" defaultRowHeight="14.4"/>
  <cols>
    <col min="1" max="1" width="4.62962962962963" style="1" customWidth="1"/>
    <col min="2" max="2" width="9.65740740740741" style="2" customWidth="1"/>
    <col min="3" max="3" width="7.81481481481481" style="2" customWidth="1"/>
    <col min="4" max="4" width="5.09259259259259" style="2" customWidth="1"/>
    <col min="5" max="5" width="14.3888888888889" style="3" customWidth="1"/>
    <col min="6" max="6" width="9.12962962962963" style="2" customWidth="1"/>
    <col min="7" max="7" width="6.90740740740741" style="2" customWidth="1"/>
    <col min="8" max="8" width="8.12962962962963" style="1" customWidth="1"/>
    <col min="9" max="9" width="9.12962962962963" style="4" customWidth="1"/>
    <col min="10" max="10" width="8.73148148148148" style="5" customWidth="1"/>
    <col min="11" max="11" width="7" style="4" customWidth="1"/>
    <col min="12" max="12" width="8.72222222222222" style="6"/>
    <col min="13" max="16384" width="8.72222222222222" style="1"/>
  </cols>
  <sheetData>
    <row r="1" ht="62" customHeight="1" spans="1:12">
      <c r="A1" s="7" t="s">
        <v>454</v>
      </c>
      <c r="B1" s="8"/>
      <c r="C1" s="8"/>
      <c r="D1" s="8"/>
      <c r="E1" s="9"/>
      <c r="F1" s="8"/>
      <c r="G1" s="8"/>
      <c r="H1" s="8"/>
      <c r="I1" s="8"/>
      <c r="J1" s="21"/>
      <c r="K1" s="8"/>
      <c r="L1" s="8"/>
    </row>
    <row r="2" ht="38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2" t="s">
        <v>10</v>
      </c>
      <c r="K2" s="10" t="s">
        <v>11</v>
      </c>
      <c r="L2" s="23" t="s">
        <v>455</v>
      </c>
    </row>
    <row r="3" ht="20" customHeight="1" spans="1:12">
      <c r="A3" s="12">
        <v>1</v>
      </c>
      <c r="B3" s="13">
        <v>20210061</v>
      </c>
      <c r="C3" s="13" t="s">
        <v>13</v>
      </c>
      <c r="D3" s="13" t="s">
        <v>14</v>
      </c>
      <c r="E3" s="14" t="s">
        <v>456</v>
      </c>
      <c r="F3" s="13" t="s">
        <v>16</v>
      </c>
      <c r="G3" s="13">
        <v>20</v>
      </c>
      <c r="H3" s="12">
        <v>80.52</v>
      </c>
      <c r="I3" s="12">
        <f>VLOOKUP(B3,[1]面试成绩215人!$B:$H,7,0)</f>
        <v>86.4</v>
      </c>
      <c r="J3" s="24">
        <f t="shared" ref="J3:J53" si="0">H3*0.4+I3*0.6</f>
        <v>84.048</v>
      </c>
      <c r="K3" s="12">
        <f>RANK(J3,$J$3:$J$60)</f>
        <v>1</v>
      </c>
      <c r="L3" s="23"/>
    </row>
    <row r="4" ht="20" customHeight="1" spans="1:12">
      <c r="A4" s="12">
        <v>2</v>
      </c>
      <c r="B4" s="13">
        <v>20210027</v>
      </c>
      <c r="C4" s="13" t="s">
        <v>17</v>
      </c>
      <c r="D4" s="13" t="s">
        <v>14</v>
      </c>
      <c r="E4" s="14" t="s">
        <v>457</v>
      </c>
      <c r="F4" s="13" t="s">
        <v>16</v>
      </c>
      <c r="G4" s="13">
        <v>20</v>
      </c>
      <c r="H4" s="12">
        <v>79.32</v>
      </c>
      <c r="I4" s="12">
        <f>VLOOKUP(B4,[1]面试成绩215人!$B:$H,7,0)</f>
        <v>84.9</v>
      </c>
      <c r="J4" s="24">
        <f t="shared" si="0"/>
        <v>82.668</v>
      </c>
      <c r="K4" s="12">
        <f>RANK(J4,$J$3:$J$60)</f>
        <v>2</v>
      </c>
      <c r="L4" s="23"/>
    </row>
    <row r="5" ht="20" customHeight="1" spans="1:12">
      <c r="A5" s="12">
        <v>3</v>
      </c>
      <c r="B5" s="13">
        <v>20210042</v>
      </c>
      <c r="C5" s="13" t="s">
        <v>19</v>
      </c>
      <c r="D5" s="13" t="s">
        <v>14</v>
      </c>
      <c r="E5" s="14" t="s">
        <v>458</v>
      </c>
      <c r="F5" s="13" t="s">
        <v>16</v>
      </c>
      <c r="G5" s="13">
        <v>20</v>
      </c>
      <c r="H5" s="12">
        <v>73.65</v>
      </c>
      <c r="I5" s="12">
        <f>VLOOKUP(B5,[1]面试成绩215人!$B:$H,7,0)</f>
        <v>87.8</v>
      </c>
      <c r="J5" s="24">
        <f t="shared" si="0"/>
        <v>82.14</v>
      </c>
      <c r="K5" s="12">
        <f>RANK(J5,$J$3:$J$60)</f>
        <v>3</v>
      </c>
      <c r="L5" s="23"/>
    </row>
    <row r="6" ht="20" customHeight="1" spans="1:12">
      <c r="A6" s="12">
        <v>4</v>
      </c>
      <c r="B6" s="13">
        <v>20210026</v>
      </c>
      <c r="C6" s="13" t="s">
        <v>21</v>
      </c>
      <c r="D6" s="13" t="s">
        <v>14</v>
      </c>
      <c r="E6" s="14" t="s">
        <v>459</v>
      </c>
      <c r="F6" s="13" t="s">
        <v>16</v>
      </c>
      <c r="G6" s="13">
        <v>20</v>
      </c>
      <c r="H6" s="12">
        <v>72.79</v>
      </c>
      <c r="I6" s="12">
        <f>VLOOKUP(B6,[1]面试成绩215人!$B:$H,7,0)</f>
        <v>87.6</v>
      </c>
      <c r="J6" s="24">
        <f t="shared" si="0"/>
        <v>81.676</v>
      </c>
      <c r="K6" s="12">
        <f>RANK(J6,$J$3:$J$60)</f>
        <v>4</v>
      </c>
      <c r="L6" s="23"/>
    </row>
    <row r="7" ht="20" customHeight="1" spans="1:12">
      <c r="A7" s="12">
        <v>5</v>
      </c>
      <c r="B7" s="13">
        <v>20210032</v>
      </c>
      <c r="C7" s="13" t="s">
        <v>23</v>
      </c>
      <c r="D7" s="13" t="s">
        <v>14</v>
      </c>
      <c r="E7" s="14" t="s">
        <v>460</v>
      </c>
      <c r="F7" s="13" t="s">
        <v>16</v>
      </c>
      <c r="G7" s="13">
        <v>20</v>
      </c>
      <c r="H7" s="12">
        <v>74.93</v>
      </c>
      <c r="I7" s="12">
        <f>VLOOKUP(B7,[1]面试成绩215人!$B:$H,7,0)</f>
        <v>85.2</v>
      </c>
      <c r="J7" s="24">
        <f t="shared" si="0"/>
        <v>81.092</v>
      </c>
      <c r="K7" s="12">
        <f>RANK(J7,$J$3:$J$60)</f>
        <v>5</v>
      </c>
      <c r="L7" s="23"/>
    </row>
    <row r="8" ht="20" customHeight="1" spans="1:12">
      <c r="A8" s="12">
        <v>6</v>
      </c>
      <c r="B8" s="13">
        <v>20210059</v>
      </c>
      <c r="C8" s="13" t="s">
        <v>25</v>
      </c>
      <c r="D8" s="13" t="s">
        <v>14</v>
      </c>
      <c r="E8" s="14" t="s">
        <v>461</v>
      </c>
      <c r="F8" s="13" t="s">
        <v>16</v>
      </c>
      <c r="G8" s="13">
        <v>20</v>
      </c>
      <c r="H8" s="12">
        <v>66.43</v>
      </c>
      <c r="I8" s="12">
        <f>VLOOKUP(B8,[1]面试成绩215人!$B:$H,7,0)</f>
        <v>89.9</v>
      </c>
      <c r="J8" s="24">
        <f t="shared" si="0"/>
        <v>80.512</v>
      </c>
      <c r="K8" s="12">
        <f>RANK(J8,$J$3:$J$60)</f>
        <v>6</v>
      </c>
      <c r="L8" s="23"/>
    </row>
    <row r="9" ht="20" customHeight="1" spans="1:12">
      <c r="A9" s="12">
        <v>7</v>
      </c>
      <c r="B9" s="13">
        <v>20210017</v>
      </c>
      <c r="C9" s="13" t="s">
        <v>27</v>
      </c>
      <c r="D9" s="13" t="s">
        <v>14</v>
      </c>
      <c r="E9" s="14" t="s">
        <v>462</v>
      </c>
      <c r="F9" s="13" t="s">
        <v>16</v>
      </c>
      <c r="G9" s="13">
        <v>20</v>
      </c>
      <c r="H9" s="12">
        <v>70.54</v>
      </c>
      <c r="I9" s="12">
        <f>VLOOKUP(B9,[1]面试成绩215人!$B:$H,7,0)</f>
        <v>86</v>
      </c>
      <c r="J9" s="24">
        <f t="shared" si="0"/>
        <v>79.816</v>
      </c>
      <c r="K9" s="12">
        <f>RANK(J9,$J$3:$J$60)</f>
        <v>7</v>
      </c>
      <c r="L9" s="23"/>
    </row>
    <row r="10" ht="20" customHeight="1" spans="1:12">
      <c r="A10" s="12">
        <v>8</v>
      </c>
      <c r="B10" s="13">
        <v>20210028</v>
      </c>
      <c r="C10" s="13" t="s">
        <v>29</v>
      </c>
      <c r="D10" s="13" t="s">
        <v>14</v>
      </c>
      <c r="E10" s="14" t="s">
        <v>463</v>
      </c>
      <c r="F10" s="13" t="s">
        <v>16</v>
      </c>
      <c r="G10" s="13">
        <v>20</v>
      </c>
      <c r="H10" s="12">
        <v>72.01</v>
      </c>
      <c r="I10" s="12">
        <f>VLOOKUP(B10,[1]面试成绩215人!$B:$H,7,0)</f>
        <v>84.6</v>
      </c>
      <c r="J10" s="24">
        <f t="shared" si="0"/>
        <v>79.564</v>
      </c>
      <c r="K10" s="12">
        <f>RANK(J10,$J$3:$J$60)</f>
        <v>8</v>
      </c>
      <c r="L10" s="23"/>
    </row>
    <row r="11" ht="20" customHeight="1" spans="1:12">
      <c r="A11" s="12">
        <v>9</v>
      </c>
      <c r="B11" s="13">
        <v>20210011</v>
      </c>
      <c r="C11" s="13" t="s">
        <v>31</v>
      </c>
      <c r="D11" s="13" t="s">
        <v>14</v>
      </c>
      <c r="E11" s="14" t="s">
        <v>464</v>
      </c>
      <c r="F11" s="13" t="s">
        <v>16</v>
      </c>
      <c r="G11" s="13">
        <v>20</v>
      </c>
      <c r="H11" s="12">
        <v>70.99</v>
      </c>
      <c r="I11" s="12">
        <f>VLOOKUP(B11,[1]面试成绩215人!$B:$H,7,0)</f>
        <v>84.8</v>
      </c>
      <c r="J11" s="24">
        <f t="shared" si="0"/>
        <v>79.276</v>
      </c>
      <c r="K11" s="12">
        <f>RANK(J11,$J$3:$J$60)</f>
        <v>9</v>
      </c>
      <c r="L11" s="23"/>
    </row>
    <row r="12" ht="20" customHeight="1" spans="1:12">
      <c r="A12" s="12">
        <v>10</v>
      </c>
      <c r="B12" s="13">
        <v>20210012</v>
      </c>
      <c r="C12" s="13" t="s">
        <v>33</v>
      </c>
      <c r="D12" s="13" t="s">
        <v>14</v>
      </c>
      <c r="E12" s="14" t="s">
        <v>465</v>
      </c>
      <c r="F12" s="13" t="s">
        <v>16</v>
      </c>
      <c r="G12" s="13">
        <v>20</v>
      </c>
      <c r="H12" s="12">
        <v>70.43</v>
      </c>
      <c r="I12" s="12">
        <f>VLOOKUP(B12,[1]面试成绩215人!$B:$H,7,0)</f>
        <v>85</v>
      </c>
      <c r="J12" s="24">
        <f t="shared" si="0"/>
        <v>79.172</v>
      </c>
      <c r="K12" s="12">
        <f>RANK(J12,$J$3:$J$60)</f>
        <v>10</v>
      </c>
      <c r="L12" s="23"/>
    </row>
    <row r="13" ht="20" customHeight="1" spans="1:12">
      <c r="A13" s="12">
        <v>11</v>
      </c>
      <c r="B13" s="13">
        <v>20210005</v>
      </c>
      <c r="C13" s="13" t="s">
        <v>35</v>
      </c>
      <c r="D13" s="13" t="s">
        <v>14</v>
      </c>
      <c r="E13" s="14" t="s">
        <v>466</v>
      </c>
      <c r="F13" s="13" t="s">
        <v>16</v>
      </c>
      <c r="G13" s="13">
        <v>20</v>
      </c>
      <c r="H13" s="12">
        <v>67.81</v>
      </c>
      <c r="I13" s="12">
        <f>VLOOKUP(B13,[1]面试成绩215人!$B:$H,7,0)</f>
        <v>86.6</v>
      </c>
      <c r="J13" s="24">
        <f t="shared" si="0"/>
        <v>79.084</v>
      </c>
      <c r="K13" s="12">
        <f>RANK(J13,$J$3:$J$60)</f>
        <v>11</v>
      </c>
      <c r="L13" s="23"/>
    </row>
    <row r="14" ht="20" customHeight="1" spans="1:12">
      <c r="A14" s="12">
        <v>12</v>
      </c>
      <c r="B14" s="13">
        <v>20210056</v>
      </c>
      <c r="C14" s="13" t="s">
        <v>37</v>
      </c>
      <c r="D14" s="13" t="s">
        <v>14</v>
      </c>
      <c r="E14" s="14" t="s">
        <v>467</v>
      </c>
      <c r="F14" s="13" t="s">
        <v>16</v>
      </c>
      <c r="G14" s="13">
        <v>20</v>
      </c>
      <c r="H14" s="12">
        <v>75.33</v>
      </c>
      <c r="I14" s="12">
        <f>VLOOKUP(B14,[1]面试成绩215人!$B:$H,7,0)</f>
        <v>81.4</v>
      </c>
      <c r="J14" s="24">
        <f t="shared" si="0"/>
        <v>78.972</v>
      </c>
      <c r="K14" s="12">
        <f>RANK(J14,$J$3:$J$60)</f>
        <v>12</v>
      </c>
      <c r="L14" s="23"/>
    </row>
    <row r="15" ht="20" customHeight="1" spans="1:12">
      <c r="A15" s="12">
        <v>13</v>
      </c>
      <c r="B15" s="13">
        <v>20210048</v>
      </c>
      <c r="C15" s="13" t="s">
        <v>39</v>
      </c>
      <c r="D15" s="13" t="s">
        <v>14</v>
      </c>
      <c r="E15" s="14" t="s">
        <v>468</v>
      </c>
      <c r="F15" s="13" t="s">
        <v>16</v>
      </c>
      <c r="G15" s="13">
        <v>20</v>
      </c>
      <c r="H15" s="12">
        <v>74.38</v>
      </c>
      <c r="I15" s="12">
        <f>VLOOKUP(B15,[1]面试成绩215人!$B:$H,7,0)</f>
        <v>82</v>
      </c>
      <c r="J15" s="24">
        <f t="shared" si="0"/>
        <v>78.952</v>
      </c>
      <c r="K15" s="12">
        <f>RANK(J15,$J$3:$J$60)</f>
        <v>13</v>
      </c>
      <c r="L15" s="23"/>
    </row>
    <row r="16" ht="20" customHeight="1" spans="1:12">
      <c r="A16" s="12">
        <v>14</v>
      </c>
      <c r="B16" s="13">
        <v>20210039</v>
      </c>
      <c r="C16" s="13" t="s">
        <v>41</v>
      </c>
      <c r="D16" s="13" t="s">
        <v>14</v>
      </c>
      <c r="E16" s="14" t="s">
        <v>469</v>
      </c>
      <c r="F16" s="13" t="s">
        <v>16</v>
      </c>
      <c r="G16" s="13">
        <v>20</v>
      </c>
      <c r="H16" s="12">
        <v>67.86</v>
      </c>
      <c r="I16" s="12">
        <f>VLOOKUP(B16,[1]面试成绩215人!$B:$H,7,0)</f>
        <v>86</v>
      </c>
      <c r="J16" s="24">
        <f t="shared" si="0"/>
        <v>78.744</v>
      </c>
      <c r="K16" s="12">
        <f>RANK(J16,$J$3:$J$60)</f>
        <v>14</v>
      </c>
      <c r="L16" s="23"/>
    </row>
    <row r="17" ht="20" customHeight="1" spans="1:12">
      <c r="A17" s="12">
        <v>15</v>
      </c>
      <c r="B17" s="13">
        <v>20210047</v>
      </c>
      <c r="C17" s="13" t="s">
        <v>43</v>
      </c>
      <c r="D17" s="13" t="s">
        <v>14</v>
      </c>
      <c r="E17" s="14" t="s">
        <v>470</v>
      </c>
      <c r="F17" s="13" t="s">
        <v>16</v>
      </c>
      <c r="G17" s="13">
        <v>20</v>
      </c>
      <c r="H17" s="12">
        <v>66.69</v>
      </c>
      <c r="I17" s="12">
        <f>VLOOKUP(B17,[1]面试成绩215人!$B:$H,7,0)</f>
        <v>86.2</v>
      </c>
      <c r="J17" s="24">
        <f t="shared" si="0"/>
        <v>78.396</v>
      </c>
      <c r="K17" s="12">
        <f>RANK(J17,$J$3:$J$60)</f>
        <v>15</v>
      </c>
      <c r="L17" s="23"/>
    </row>
    <row r="18" ht="20" customHeight="1" spans="1:12">
      <c r="A18" s="12">
        <v>16</v>
      </c>
      <c r="B18" s="13">
        <v>20210001</v>
      </c>
      <c r="C18" s="13" t="s">
        <v>45</v>
      </c>
      <c r="D18" s="13" t="s">
        <v>14</v>
      </c>
      <c r="E18" s="14" t="s">
        <v>471</v>
      </c>
      <c r="F18" s="13" t="s">
        <v>16</v>
      </c>
      <c r="G18" s="13">
        <v>20</v>
      </c>
      <c r="H18" s="12">
        <v>67.81</v>
      </c>
      <c r="I18" s="12">
        <f>VLOOKUP(B18,[1]面试成绩215人!$B:$H,7,0)</f>
        <v>84.9</v>
      </c>
      <c r="J18" s="24">
        <f t="shared" si="0"/>
        <v>78.064</v>
      </c>
      <c r="K18" s="12">
        <f>RANK(J18,$J$3:$J$60)</f>
        <v>16</v>
      </c>
      <c r="L18" s="23"/>
    </row>
    <row r="19" ht="20" customHeight="1" spans="1:12">
      <c r="A19" s="12">
        <v>17</v>
      </c>
      <c r="B19" s="13">
        <v>20210003</v>
      </c>
      <c r="C19" s="13" t="s">
        <v>47</v>
      </c>
      <c r="D19" s="13" t="s">
        <v>14</v>
      </c>
      <c r="E19" s="14" t="s">
        <v>472</v>
      </c>
      <c r="F19" s="13" t="s">
        <v>16</v>
      </c>
      <c r="G19" s="13">
        <v>20</v>
      </c>
      <c r="H19" s="12">
        <v>71.16</v>
      </c>
      <c r="I19" s="12">
        <f>VLOOKUP(B19,[1]面试成绩215人!$B:$H,7,0)</f>
        <v>82.6</v>
      </c>
      <c r="J19" s="24">
        <f t="shared" si="0"/>
        <v>78.024</v>
      </c>
      <c r="K19" s="12">
        <f>RANK(J19,$J$3:$J$60)</f>
        <v>17</v>
      </c>
      <c r="L19" s="23"/>
    </row>
    <row r="20" ht="20" customHeight="1" spans="1:12">
      <c r="A20" s="12">
        <v>18</v>
      </c>
      <c r="B20" s="13">
        <v>20210016</v>
      </c>
      <c r="C20" s="13" t="s">
        <v>49</v>
      </c>
      <c r="D20" s="13" t="s">
        <v>14</v>
      </c>
      <c r="E20" s="14" t="s">
        <v>473</v>
      </c>
      <c r="F20" s="13" t="s">
        <v>16</v>
      </c>
      <c r="G20" s="13">
        <v>20</v>
      </c>
      <c r="H20" s="12">
        <v>67.55</v>
      </c>
      <c r="I20" s="12">
        <f>VLOOKUP(B20,[1]面试成绩215人!$B:$H,7,0)</f>
        <v>84.6</v>
      </c>
      <c r="J20" s="24">
        <f t="shared" si="0"/>
        <v>77.78</v>
      </c>
      <c r="K20" s="12">
        <f>RANK(J20,$J$3:$J$60)</f>
        <v>18</v>
      </c>
      <c r="L20" s="23"/>
    </row>
    <row r="21" ht="20" customHeight="1" spans="1:12">
      <c r="A21" s="12">
        <v>19</v>
      </c>
      <c r="B21" s="13">
        <v>20210008</v>
      </c>
      <c r="C21" s="13" t="s">
        <v>51</v>
      </c>
      <c r="D21" s="13" t="s">
        <v>14</v>
      </c>
      <c r="E21" s="14" t="s">
        <v>474</v>
      </c>
      <c r="F21" s="13" t="s">
        <v>16</v>
      </c>
      <c r="G21" s="13">
        <v>20</v>
      </c>
      <c r="H21" s="12">
        <v>69.44</v>
      </c>
      <c r="I21" s="12">
        <f>VLOOKUP(B21,[1]面试成绩215人!$B:$H,7,0)</f>
        <v>83</v>
      </c>
      <c r="J21" s="24">
        <f t="shared" si="0"/>
        <v>77.576</v>
      </c>
      <c r="K21" s="12">
        <f>RANK(J21,$J$3:$J$60)</f>
        <v>19</v>
      </c>
      <c r="L21" s="23"/>
    </row>
    <row r="22" ht="20" customHeight="1" spans="1:12">
      <c r="A22" s="12">
        <v>20</v>
      </c>
      <c r="B22" s="13">
        <v>20210025</v>
      </c>
      <c r="C22" s="13" t="s">
        <v>53</v>
      </c>
      <c r="D22" s="13" t="s">
        <v>14</v>
      </c>
      <c r="E22" s="14" t="s">
        <v>475</v>
      </c>
      <c r="F22" s="13" t="s">
        <v>16</v>
      </c>
      <c r="G22" s="13">
        <v>20</v>
      </c>
      <c r="H22" s="12">
        <v>72.44</v>
      </c>
      <c r="I22" s="12">
        <f>VLOOKUP(B22,[1]面试成绩215人!$B:$H,7,0)</f>
        <v>80.9</v>
      </c>
      <c r="J22" s="24">
        <f t="shared" si="0"/>
        <v>77.516</v>
      </c>
      <c r="K22" s="12">
        <f>RANK(J22,$J$3:$J$60)</f>
        <v>20</v>
      </c>
      <c r="L22" s="23"/>
    </row>
    <row r="23" ht="20" customHeight="1" spans="1:12">
      <c r="A23" s="12">
        <v>21</v>
      </c>
      <c r="B23" s="13">
        <v>20210020</v>
      </c>
      <c r="C23" s="13" t="s">
        <v>55</v>
      </c>
      <c r="D23" s="13" t="s">
        <v>14</v>
      </c>
      <c r="E23" s="14" t="s">
        <v>476</v>
      </c>
      <c r="F23" s="13" t="s">
        <v>16</v>
      </c>
      <c r="G23" s="13">
        <v>20</v>
      </c>
      <c r="H23" s="12">
        <v>64.35</v>
      </c>
      <c r="I23" s="12">
        <f>VLOOKUP(B23,[1]面试成绩215人!$B:$H,7,0)</f>
        <v>86</v>
      </c>
      <c r="J23" s="24">
        <f t="shared" si="0"/>
        <v>77.34</v>
      </c>
      <c r="K23" s="12">
        <f>RANK(J23,$J$3:$J$60)</f>
        <v>21</v>
      </c>
      <c r="L23" s="23"/>
    </row>
    <row r="24" ht="20" customHeight="1" spans="1:12">
      <c r="A24" s="12">
        <v>22</v>
      </c>
      <c r="B24" s="13">
        <v>20210031</v>
      </c>
      <c r="C24" s="13" t="s">
        <v>57</v>
      </c>
      <c r="D24" s="13" t="s">
        <v>14</v>
      </c>
      <c r="E24" s="14" t="s">
        <v>477</v>
      </c>
      <c r="F24" s="13" t="s">
        <v>16</v>
      </c>
      <c r="G24" s="13">
        <v>20</v>
      </c>
      <c r="H24" s="12">
        <v>67.27</v>
      </c>
      <c r="I24" s="12">
        <f>VLOOKUP(B24,[1]面试成绩215人!$B:$H,7,0)</f>
        <v>83.3</v>
      </c>
      <c r="J24" s="24">
        <f t="shared" si="0"/>
        <v>76.888</v>
      </c>
      <c r="K24" s="12">
        <f>RANK(J24,$J$3:$J$60)</f>
        <v>22</v>
      </c>
      <c r="L24" s="23"/>
    </row>
    <row r="25" ht="20" customHeight="1" spans="1:12">
      <c r="A25" s="12">
        <v>23</v>
      </c>
      <c r="B25" s="13">
        <v>20210057</v>
      </c>
      <c r="C25" s="13" t="s">
        <v>59</v>
      </c>
      <c r="D25" s="13" t="s">
        <v>14</v>
      </c>
      <c r="E25" s="14" t="s">
        <v>478</v>
      </c>
      <c r="F25" s="13" t="s">
        <v>16</v>
      </c>
      <c r="G25" s="13">
        <v>20</v>
      </c>
      <c r="H25" s="12">
        <v>69</v>
      </c>
      <c r="I25" s="12">
        <f>VLOOKUP(B25,[1]面试成绩215人!$B:$H,7,0)</f>
        <v>81.5</v>
      </c>
      <c r="J25" s="24">
        <f t="shared" si="0"/>
        <v>76.5</v>
      </c>
      <c r="K25" s="12">
        <f>RANK(J25,$J$3:$J$60)</f>
        <v>23</v>
      </c>
      <c r="L25" s="23"/>
    </row>
    <row r="26" ht="20" customHeight="1" spans="1:12">
      <c r="A26" s="12">
        <v>24</v>
      </c>
      <c r="B26" s="13">
        <v>20210018</v>
      </c>
      <c r="C26" s="13" t="s">
        <v>61</v>
      </c>
      <c r="D26" s="13" t="s">
        <v>14</v>
      </c>
      <c r="E26" s="14" t="s">
        <v>479</v>
      </c>
      <c r="F26" s="13" t="s">
        <v>16</v>
      </c>
      <c r="G26" s="13">
        <v>20</v>
      </c>
      <c r="H26" s="12">
        <v>67</v>
      </c>
      <c r="I26" s="12">
        <f>VLOOKUP(B26,[1]面试成绩215人!$B:$H,7,0)</f>
        <v>82.8</v>
      </c>
      <c r="J26" s="24">
        <f t="shared" si="0"/>
        <v>76.48</v>
      </c>
      <c r="K26" s="12">
        <f>RANK(J26,$J$3:$J$60)</f>
        <v>24</v>
      </c>
      <c r="L26" s="23"/>
    </row>
    <row r="27" ht="20" customHeight="1" spans="1:12">
      <c r="A27" s="12">
        <v>25</v>
      </c>
      <c r="B27" s="13">
        <v>20210009</v>
      </c>
      <c r="C27" s="13" t="s">
        <v>63</v>
      </c>
      <c r="D27" s="13" t="s">
        <v>14</v>
      </c>
      <c r="E27" s="14" t="s">
        <v>480</v>
      </c>
      <c r="F27" s="13" t="s">
        <v>16</v>
      </c>
      <c r="G27" s="13">
        <v>20</v>
      </c>
      <c r="H27" s="12">
        <v>67.13</v>
      </c>
      <c r="I27" s="12">
        <f>VLOOKUP(B27,[1]面试成绩215人!$B:$H,7,0)</f>
        <v>82.6</v>
      </c>
      <c r="J27" s="24">
        <f t="shared" si="0"/>
        <v>76.412</v>
      </c>
      <c r="K27" s="12">
        <f>RANK(J27,$J$3:$J$60)</f>
        <v>25</v>
      </c>
      <c r="L27" s="23"/>
    </row>
    <row r="28" ht="20" customHeight="1" spans="1:12">
      <c r="A28" s="12">
        <v>26</v>
      </c>
      <c r="B28" s="13">
        <v>20210023</v>
      </c>
      <c r="C28" s="13" t="s">
        <v>65</v>
      </c>
      <c r="D28" s="13" t="s">
        <v>66</v>
      </c>
      <c r="E28" s="14" t="s">
        <v>481</v>
      </c>
      <c r="F28" s="13" t="s">
        <v>16</v>
      </c>
      <c r="G28" s="13">
        <v>20</v>
      </c>
      <c r="H28" s="12">
        <v>71.13</v>
      </c>
      <c r="I28" s="12">
        <f>VLOOKUP(B28,[1]面试成绩215人!$B:$H,7,0)</f>
        <v>79.8</v>
      </c>
      <c r="J28" s="24">
        <f t="shared" si="0"/>
        <v>76.332</v>
      </c>
      <c r="K28" s="12">
        <f>RANK(J28,$J$3:$J$60)</f>
        <v>26</v>
      </c>
      <c r="L28" s="23"/>
    </row>
    <row r="29" ht="20" customHeight="1" spans="1:12">
      <c r="A29" s="12">
        <v>27</v>
      </c>
      <c r="B29" s="13">
        <v>20210006</v>
      </c>
      <c r="C29" s="13" t="s">
        <v>68</v>
      </c>
      <c r="D29" s="13" t="s">
        <v>14</v>
      </c>
      <c r="E29" s="14" t="s">
        <v>482</v>
      </c>
      <c r="F29" s="13" t="s">
        <v>16</v>
      </c>
      <c r="G29" s="13">
        <v>20</v>
      </c>
      <c r="H29" s="12">
        <v>64.03</v>
      </c>
      <c r="I29" s="12">
        <f>VLOOKUP(B29,[1]面试成绩215人!$B:$H,7,0)</f>
        <v>84</v>
      </c>
      <c r="J29" s="24">
        <f t="shared" si="0"/>
        <v>76.012</v>
      </c>
      <c r="K29" s="12">
        <f>RANK(J29,$J$3:$J$60)</f>
        <v>27</v>
      </c>
      <c r="L29" s="23"/>
    </row>
    <row r="30" ht="20" customHeight="1" spans="1:12">
      <c r="A30" s="12">
        <v>28</v>
      </c>
      <c r="B30" s="13">
        <v>20210053</v>
      </c>
      <c r="C30" s="13" t="s">
        <v>70</v>
      </c>
      <c r="D30" s="13" t="s">
        <v>14</v>
      </c>
      <c r="E30" s="14" t="s">
        <v>483</v>
      </c>
      <c r="F30" s="13" t="s">
        <v>16</v>
      </c>
      <c r="G30" s="13">
        <v>20</v>
      </c>
      <c r="H30" s="12">
        <v>59.76</v>
      </c>
      <c r="I30" s="12">
        <f>VLOOKUP(B30,[1]面试成绩215人!$B:$H,7,0)</f>
        <v>85.8</v>
      </c>
      <c r="J30" s="24">
        <f t="shared" si="0"/>
        <v>75.384</v>
      </c>
      <c r="K30" s="12">
        <f>RANK(J30,$J$3:$J$60)</f>
        <v>28</v>
      </c>
      <c r="L30" s="23"/>
    </row>
    <row r="31" ht="20" customHeight="1" spans="1:12">
      <c r="A31" s="12">
        <v>29</v>
      </c>
      <c r="B31" s="13">
        <v>20210035</v>
      </c>
      <c r="C31" s="13" t="s">
        <v>72</v>
      </c>
      <c r="D31" s="13" t="s">
        <v>14</v>
      </c>
      <c r="E31" s="14" t="s">
        <v>484</v>
      </c>
      <c r="F31" s="13" t="s">
        <v>16</v>
      </c>
      <c r="G31" s="13">
        <v>20</v>
      </c>
      <c r="H31" s="12">
        <v>66.13</v>
      </c>
      <c r="I31" s="12">
        <f>VLOOKUP(B31,[1]面试成绩215人!$B:$H,7,0)</f>
        <v>80.7</v>
      </c>
      <c r="J31" s="24">
        <f t="shared" si="0"/>
        <v>74.872</v>
      </c>
      <c r="K31" s="12">
        <f>RANK(J31,$J$3:$J$60)</f>
        <v>29</v>
      </c>
      <c r="L31" s="23"/>
    </row>
    <row r="32" ht="20" customHeight="1" spans="1:12">
      <c r="A32" s="12">
        <v>30</v>
      </c>
      <c r="B32" s="13">
        <v>20210041</v>
      </c>
      <c r="C32" s="13" t="s">
        <v>74</v>
      </c>
      <c r="D32" s="13" t="s">
        <v>66</v>
      </c>
      <c r="E32" s="14" t="s">
        <v>485</v>
      </c>
      <c r="F32" s="13" t="s">
        <v>16</v>
      </c>
      <c r="G32" s="13">
        <v>20</v>
      </c>
      <c r="H32" s="12">
        <v>62.16</v>
      </c>
      <c r="I32" s="12">
        <f>VLOOKUP(B32,[1]面试成绩215人!$B:$H,7,0)</f>
        <v>83.3</v>
      </c>
      <c r="J32" s="24">
        <f t="shared" si="0"/>
        <v>74.844</v>
      </c>
      <c r="K32" s="12">
        <f>RANK(J32,$J$3:$J$60)</f>
        <v>30</v>
      </c>
      <c r="L32" s="23"/>
    </row>
    <row r="33" ht="20" customHeight="1" spans="1:12">
      <c r="A33" s="12">
        <v>31</v>
      </c>
      <c r="B33" s="13">
        <v>20210004</v>
      </c>
      <c r="C33" s="13" t="s">
        <v>76</v>
      </c>
      <c r="D33" s="13" t="s">
        <v>14</v>
      </c>
      <c r="E33" s="14" t="s">
        <v>486</v>
      </c>
      <c r="F33" s="13" t="s">
        <v>16</v>
      </c>
      <c r="G33" s="13">
        <v>20</v>
      </c>
      <c r="H33" s="12">
        <v>65.16</v>
      </c>
      <c r="I33" s="12">
        <f>VLOOKUP(B33,[1]面试成绩215人!$B:$H,7,0)</f>
        <v>81.2</v>
      </c>
      <c r="J33" s="24">
        <f t="shared" si="0"/>
        <v>74.784</v>
      </c>
      <c r="K33" s="12">
        <f>RANK(J33,$J$3:$J$60)</f>
        <v>31</v>
      </c>
      <c r="L33" s="23"/>
    </row>
    <row r="34" ht="20" customHeight="1" spans="1:12">
      <c r="A34" s="12">
        <v>32</v>
      </c>
      <c r="B34" s="13">
        <v>20210038</v>
      </c>
      <c r="C34" s="13" t="s">
        <v>78</v>
      </c>
      <c r="D34" s="13" t="s">
        <v>14</v>
      </c>
      <c r="E34" s="14" t="s">
        <v>487</v>
      </c>
      <c r="F34" s="13" t="s">
        <v>16</v>
      </c>
      <c r="G34" s="13">
        <v>20</v>
      </c>
      <c r="H34" s="12">
        <v>62.83</v>
      </c>
      <c r="I34" s="12">
        <f>VLOOKUP(B34,[1]面试成绩215人!$B:$H,7,0)</f>
        <v>82.7</v>
      </c>
      <c r="J34" s="24">
        <f t="shared" si="0"/>
        <v>74.752</v>
      </c>
      <c r="K34" s="12">
        <f>RANK(J34,$J$3:$J$60)</f>
        <v>32</v>
      </c>
      <c r="L34" s="23"/>
    </row>
    <row r="35" ht="20" customHeight="1" spans="1:12">
      <c r="A35" s="12">
        <v>33</v>
      </c>
      <c r="B35" s="13">
        <v>20210022</v>
      </c>
      <c r="C35" s="13" t="s">
        <v>80</v>
      </c>
      <c r="D35" s="13" t="s">
        <v>14</v>
      </c>
      <c r="E35" s="14" t="s">
        <v>488</v>
      </c>
      <c r="F35" s="13" t="s">
        <v>16</v>
      </c>
      <c r="G35" s="13">
        <v>20</v>
      </c>
      <c r="H35" s="12">
        <v>69.64</v>
      </c>
      <c r="I35" s="12">
        <f>VLOOKUP(B35,[1]面试成绩215人!$B:$H,7,0)</f>
        <v>77.8</v>
      </c>
      <c r="J35" s="24">
        <f t="shared" si="0"/>
        <v>74.536</v>
      </c>
      <c r="K35" s="12">
        <f>RANK(J35,$J$3:$J$60)</f>
        <v>33</v>
      </c>
      <c r="L35" s="23"/>
    </row>
    <row r="36" ht="20" customHeight="1" spans="1:12">
      <c r="A36" s="12">
        <v>34</v>
      </c>
      <c r="B36" s="13">
        <v>20210024</v>
      </c>
      <c r="C36" s="13" t="s">
        <v>82</v>
      </c>
      <c r="D36" s="13" t="s">
        <v>14</v>
      </c>
      <c r="E36" s="14" t="s">
        <v>489</v>
      </c>
      <c r="F36" s="13" t="s">
        <v>16</v>
      </c>
      <c r="G36" s="13">
        <v>20</v>
      </c>
      <c r="H36" s="12">
        <v>63.97</v>
      </c>
      <c r="I36" s="12">
        <f>VLOOKUP(B36,[1]面试成绩215人!$B:$H,7,0)</f>
        <v>81.3</v>
      </c>
      <c r="J36" s="24">
        <f t="shared" si="0"/>
        <v>74.368</v>
      </c>
      <c r="K36" s="12">
        <f>RANK(J36,$J$3:$J$60)</f>
        <v>34</v>
      </c>
      <c r="L36" s="23"/>
    </row>
    <row r="37" ht="20" customHeight="1" spans="1:12">
      <c r="A37" s="12">
        <v>35</v>
      </c>
      <c r="B37" s="13">
        <v>20210015</v>
      </c>
      <c r="C37" s="13" t="s">
        <v>84</v>
      </c>
      <c r="D37" s="13" t="s">
        <v>14</v>
      </c>
      <c r="E37" s="14" t="s">
        <v>490</v>
      </c>
      <c r="F37" s="13" t="s">
        <v>16</v>
      </c>
      <c r="G37" s="13">
        <v>20</v>
      </c>
      <c r="H37" s="12">
        <v>62.71</v>
      </c>
      <c r="I37" s="12">
        <f>VLOOKUP(B37,[1]面试成绩215人!$B:$H,7,0)</f>
        <v>81.3</v>
      </c>
      <c r="J37" s="24">
        <f t="shared" si="0"/>
        <v>73.864</v>
      </c>
      <c r="K37" s="12">
        <f>RANK(J37,$J$3:$J$60)</f>
        <v>35</v>
      </c>
      <c r="L37" s="23"/>
    </row>
    <row r="38" ht="20" customHeight="1" spans="1:12">
      <c r="A38" s="12">
        <v>36</v>
      </c>
      <c r="B38" s="13">
        <v>20210013</v>
      </c>
      <c r="C38" s="13" t="s">
        <v>86</v>
      </c>
      <c r="D38" s="13" t="s">
        <v>14</v>
      </c>
      <c r="E38" s="14" t="s">
        <v>491</v>
      </c>
      <c r="F38" s="13" t="s">
        <v>16</v>
      </c>
      <c r="G38" s="13">
        <v>20</v>
      </c>
      <c r="H38" s="12">
        <v>61.22</v>
      </c>
      <c r="I38" s="12">
        <f>VLOOKUP(B38,[1]面试成绩215人!$B:$H,7,0)</f>
        <v>81.2</v>
      </c>
      <c r="J38" s="24">
        <f t="shared" si="0"/>
        <v>73.208</v>
      </c>
      <c r="K38" s="12">
        <f>RANK(J38,$J$3:$J$60)</f>
        <v>36</v>
      </c>
      <c r="L38" s="23"/>
    </row>
    <row r="39" ht="20" customHeight="1" spans="1:12">
      <c r="A39" s="12">
        <v>37</v>
      </c>
      <c r="B39" s="13">
        <v>20210007</v>
      </c>
      <c r="C39" s="13" t="s">
        <v>88</v>
      </c>
      <c r="D39" s="13" t="s">
        <v>14</v>
      </c>
      <c r="E39" s="14" t="s">
        <v>492</v>
      </c>
      <c r="F39" s="13" t="s">
        <v>16</v>
      </c>
      <c r="G39" s="13">
        <v>20</v>
      </c>
      <c r="H39" s="12">
        <v>63.17</v>
      </c>
      <c r="I39" s="12">
        <f>VLOOKUP(B39,[1]面试成绩215人!$B:$H,7,0)</f>
        <v>79.8</v>
      </c>
      <c r="J39" s="24">
        <f t="shared" si="0"/>
        <v>73.148</v>
      </c>
      <c r="K39" s="12">
        <f>RANK(J39,$J$3:$J$60)</f>
        <v>37</v>
      </c>
      <c r="L39" s="23"/>
    </row>
    <row r="40" ht="20" customHeight="1" spans="1:12">
      <c r="A40" s="12">
        <v>38</v>
      </c>
      <c r="B40" s="13">
        <v>20210046</v>
      </c>
      <c r="C40" s="13" t="s">
        <v>90</v>
      </c>
      <c r="D40" s="13" t="s">
        <v>14</v>
      </c>
      <c r="E40" s="14" t="s">
        <v>493</v>
      </c>
      <c r="F40" s="13" t="s">
        <v>16</v>
      </c>
      <c r="G40" s="13">
        <v>20</v>
      </c>
      <c r="H40" s="12">
        <v>61.81</v>
      </c>
      <c r="I40" s="12">
        <f>VLOOKUP(B40,[1]面试成绩215人!$B:$H,7,0)</f>
        <v>80.6</v>
      </c>
      <c r="J40" s="24">
        <f t="shared" si="0"/>
        <v>73.084</v>
      </c>
      <c r="K40" s="12">
        <f>RANK(J40,$J$3:$J$60)</f>
        <v>38</v>
      </c>
      <c r="L40" s="23"/>
    </row>
    <row r="41" ht="20" customHeight="1" spans="1:12">
      <c r="A41" s="12">
        <v>39</v>
      </c>
      <c r="B41" s="13">
        <v>20210062</v>
      </c>
      <c r="C41" s="13" t="s">
        <v>92</v>
      </c>
      <c r="D41" s="13" t="s">
        <v>14</v>
      </c>
      <c r="E41" s="14" t="s">
        <v>494</v>
      </c>
      <c r="F41" s="13" t="s">
        <v>16</v>
      </c>
      <c r="G41" s="13">
        <v>20</v>
      </c>
      <c r="H41" s="12">
        <v>64.46</v>
      </c>
      <c r="I41" s="12">
        <f>VLOOKUP(B41,[1]面试成绩215人!$B:$H,7,0)</f>
        <v>78.8</v>
      </c>
      <c r="J41" s="24">
        <f t="shared" si="0"/>
        <v>73.064</v>
      </c>
      <c r="K41" s="12">
        <f>RANK(J41,$J$3:$J$60)</f>
        <v>39</v>
      </c>
      <c r="L41" s="23"/>
    </row>
    <row r="42" ht="20" customHeight="1" spans="1:12">
      <c r="A42" s="12">
        <v>40</v>
      </c>
      <c r="B42" s="13">
        <v>20210049</v>
      </c>
      <c r="C42" s="13" t="s">
        <v>94</v>
      </c>
      <c r="D42" s="13" t="s">
        <v>66</v>
      </c>
      <c r="E42" s="14" t="s">
        <v>495</v>
      </c>
      <c r="F42" s="13" t="s">
        <v>16</v>
      </c>
      <c r="G42" s="13">
        <v>20</v>
      </c>
      <c r="H42" s="12">
        <v>62.8</v>
      </c>
      <c r="I42" s="12">
        <f>VLOOKUP(B42,[1]面试成绩215人!$B:$H,7,0)</f>
        <v>79.6</v>
      </c>
      <c r="J42" s="24">
        <f t="shared" si="0"/>
        <v>72.88</v>
      </c>
      <c r="K42" s="12">
        <f>RANK(J42,$J$3:$J$60)</f>
        <v>40</v>
      </c>
      <c r="L42" s="23"/>
    </row>
    <row r="43" ht="20" customHeight="1" spans="1:12">
      <c r="A43" s="12">
        <v>41</v>
      </c>
      <c r="B43" s="13">
        <v>20210033</v>
      </c>
      <c r="C43" s="13" t="s">
        <v>96</v>
      </c>
      <c r="D43" s="13" t="s">
        <v>14</v>
      </c>
      <c r="E43" s="14" t="s">
        <v>496</v>
      </c>
      <c r="F43" s="13" t="s">
        <v>16</v>
      </c>
      <c r="G43" s="13">
        <v>20</v>
      </c>
      <c r="H43" s="12">
        <v>59.63</v>
      </c>
      <c r="I43" s="12">
        <f>VLOOKUP(B43,[1]面试成绩215人!$B:$H,7,0)</f>
        <v>80</v>
      </c>
      <c r="J43" s="24">
        <f t="shared" si="0"/>
        <v>71.852</v>
      </c>
      <c r="K43" s="12">
        <f>RANK(J43,$J$3:$J$60)</f>
        <v>41</v>
      </c>
      <c r="L43" s="23"/>
    </row>
    <row r="44" ht="20" customHeight="1" spans="1:12">
      <c r="A44" s="12">
        <v>42</v>
      </c>
      <c r="B44" s="13">
        <v>20210052</v>
      </c>
      <c r="C44" s="13" t="s">
        <v>98</v>
      </c>
      <c r="D44" s="13" t="s">
        <v>14</v>
      </c>
      <c r="E44" s="14" t="s">
        <v>497</v>
      </c>
      <c r="F44" s="13" t="s">
        <v>16</v>
      </c>
      <c r="G44" s="13">
        <v>20</v>
      </c>
      <c r="H44" s="12">
        <v>61.54</v>
      </c>
      <c r="I44" s="12">
        <f>VLOOKUP(B44,[1]面试成绩215人!$B:$H,7,0)</f>
        <v>78.4</v>
      </c>
      <c r="J44" s="24">
        <f t="shared" si="0"/>
        <v>71.656</v>
      </c>
      <c r="K44" s="12">
        <f>RANK(J44,$J$3:$J$60)</f>
        <v>42</v>
      </c>
      <c r="L44" s="23"/>
    </row>
    <row r="45" ht="20" customHeight="1" spans="1:12">
      <c r="A45" s="12">
        <v>43</v>
      </c>
      <c r="B45" s="13">
        <v>20210045</v>
      </c>
      <c r="C45" s="13" t="s">
        <v>100</v>
      </c>
      <c r="D45" s="13" t="s">
        <v>14</v>
      </c>
      <c r="E45" s="14" t="s">
        <v>498</v>
      </c>
      <c r="F45" s="13" t="s">
        <v>16</v>
      </c>
      <c r="G45" s="13">
        <v>20</v>
      </c>
      <c r="H45" s="12">
        <v>60.84</v>
      </c>
      <c r="I45" s="12">
        <f>VLOOKUP(B45,[1]面试成绩215人!$B:$H,7,0)</f>
        <v>78.6</v>
      </c>
      <c r="J45" s="24">
        <f t="shared" si="0"/>
        <v>71.496</v>
      </c>
      <c r="K45" s="12">
        <f>RANK(J45,$J$3:$J$60)</f>
        <v>43</v>
      </c>
      <c r="L45" s="23"/>
    </row>
    <row r="46" ht="20" customHeight="1" spans="1:12">
      <c r="A46" s="12">
        <v>44</v>
      </c>
      <c r="B46" s="13">
        <v>20210054</v>
      </c>
      <c r="C46" s="13" t="s">
        <v>102</v>
      </c>
      <c r="D46" s="13" t="s">
        <v>14</v>
      </c>
      <c r="E46" s="14" t="s">
        <v>499</v>
      </c>
      <c r="F46" s="13" t="s">
        <v>16</v>
      </c>
      <c r="G46" s="13">
        <v>20</v>
      </c>
      <c r="H46" s="12">
        <v>64.46</v>
      </c>
      <c r="I46" s="12">
        <f>VLOOKUP(B46,[1]面试成绩215人!$B:$H,7,0)</f>
        <v>75.4</v>
      </c>
      <c r="J46" s="24">
        <f t="shared" si="0"/>
        <v>71.024</v>
      </c>
      <c r="K46" s="12">
        <f>RANK(J46,$J$3:$J$60)</f>
        <v>44</v>
      </c>
      <c r="L46" s="23"/>
    </row>
    <row r="47" ht="20" customHeight="1" spans="1:12">
      <c r="A47" s="12">
        <v>45</v>
      </c>
      <c r="B47" s="13">
        <v>20210014</v>
      </c>
      <c r="C47" s="13" t="s">
        <v>104</v>
      </c>
      <c r="D47" s="13" t="s">
        <v>66</v>
      </c>
      <c r="E47" s="14" t="s">
        <v>500</v>
      </c>
      <c r="F47" s="13" t="s">
        <v>16</v>
      </c>
      <c r="G47" s="13">
        <v>20</v>
      </c>
      <c r="H47" s="12">
        <v>60.72</v>
      </c>
      <c r="I47" s="12">
        <f>VLOOKUP(B47,[1]面试成绩215人!$B:$H,7,0)</f>
        <v>77.8</v>
      </c>
      <c r="J47" s="24">
        <f t="shared" si="0"/>
        <v>70.968</v>
      </c>
      <c r="K47" s="12">
        <f>RANK(J47,$J$3:$J$60)</f>
        <v>45</v>
      </c>
      <c r="L47" s="23"/>
    </row>
    <row r="48" ht="20" customHeight="1" spans="1:12">
      <c r="A48" s="12">
        <v>46</v>
      </c>
      <c r="B48" s="13">
        <v>20210051</v>
      </c>
      <c r="C48" s="13" t="s">
        <v>106</v>
      </c>
      <c r="D48" s="13" t="s">
        <v>14</v>
      </c>
      <c r="E48" s="14" t="s">
        <v>501</v>
      </c>
      <c r="F48" s="13" t="s">
        <v>16</v>
      </c>
      <c r="G48" s="13">
        <v>20</v>
      </c>
      <c r="H48" s="12">
        <v>56.87</v>
      </c>
      <c r="I48" s="12">
        <f>VLOOKUP(B48,[1]面试成绩215人!$B:$H,7,0)</f>
        <v>80.2</v>
      </c>
      <c r="J48" s="24">
        <f t="shared" si="0"/>
        <v>70.868</v>
      </c>
      <c r="K48" s="12">
        <f>RANK(J48,$J$3:$J$60)</f>
        <v>46</v>
      </c>
      <c r="L48" s="23"/>
    </row>
    <row r="49" ht="20" customHeight="1" spans="1:12">
      <c r="A49" s="12">
        <v>47</v>
      </c>
      <c r="B49" s="13">
        <v>20210055</v>
      </c>
      <c r="C49" s="13" t="s">
        <v>108</v>
      </c>
      <c r="D49" s="13" t="s">
        <v>14</v>
      </c>
      <c r="E49" s="14" t="s">
        <v>502</v>
      </c>
      <c r="F49" s="13" t="s">
        <v>16</v>
      </c>
      <c r="G49" s="13">
        <v>20</v>
      </c>
      <c r="H49" s="12">
        <v>55.12</v>
      </c>
      <c r="I49" s="12">
        <f>VLOOKUP(B49,[1]面试成绩215人!$B:$H,7,0)</f>
        <v>80.6</v>
      </c>
      <c r="J49" s="24">
        <f t="shared" si="0"/>
        <v>70.408</v>
      </c>
      <c r="K49" s="12">
        <f>RANK(J49,$J$3:$J$60)</f>
        <v>47</v>
      </c>
      <c r="L49" s="23"/>
    </row>
    <row r="50" ht="20" customHeight="1" spans="1:12">
      <c r="A50" s="12">
        <v>48</v>
      </c>
      <c r="B50" s="13">
        <v>20210021</v>
      </c>
      <c r="C50" s="13" t="s">
        <v>110</v>
      </c>
      <c r="D50" s="13" t="s">
        <v>14</v>
      </c>
      <c r="E50" s="14" t="s">
        <v>503</v>
      </c>
      <c r="F50" s="13" t="s">
        <v>16</v>
      </c>
      <c r="G50" s="13">
        <v>20</v>
      </c>
      <c r="H50" s="12">
        <v>55.24</v>
      </c>
      <c r="I50" s="12">
        <f>VLOOKUP(B50,[1]面试成绩215人!$B:$H,7,0)</f>
        <v>77.8</v>
      </c>
      <c r="J50" s="24">
        <f t="shared" si="0"/>
        <v>68.776</v>
      </c>
      <c r="K50" s="12">
        <f>RANK(J50,$J$3:$J$60)</f>
        <v>48</v>
      </c>
      <c r="L50" s="23"/>
    </row>
    <row r="51" ht="20" customHeight="1" spans="1:12">
      <c r="A51" s="12">
        <v>49</v>
      </c>
      <c r="B51" s="13">
        <v>20210029</v>
      </c>
      <c r="C51" s="13" t="s">
        <v>112</v>
      </c>
      <c r="D51" s="13" t="s">
        <v>14</v>
      </c>
      <c r="E51" s="14" t="s">
        <v>504</v>
      </c>
      <c r="F51" s="13" t="s">
        <v>16</v>
      </c>
      <c r="G51" s="13">
        <v>20</v>
      </c>
      <c r="H51" s="12">
        <v>56</v>
      </c>
      <c r="I51" s="12">
        <f>VLOOKUP(B51,[1]面试成绩215人!$B:$H,7,0)</f>
        <v>76.2</v>
      </c>
      <c r="J51" s="24">
        <f t="shared" si="0"/>
        <v>68.12</v>
      </c>
      <c r="K51" s="12">
        <f>RANK(J51,$J$3:$J$60)</f>
        <v>49</v>
      </c>
      <c r="L51" s="23"/>
    </row>
    <row r="52" ht="20" customHeight="1" spans="1:12">
      <c r="A52" s="12">
        <v>50</v>
      </c>
      <c r="B52" s="13">
        <v>20210010</v>
      </c>
      <c r="C52" s="13" t="s">
        <v>114</v>
      </c>
      <c r="D52" s="13" t="s">
        <v>14</v>
      </c>
      <c r="E52" s="14" t="s">
        <v>505</v>
      </c>
      <c r="F52" s="13" t="s">
        <v>16</v>
      </c>
      <c r="G52" s="13">
        <v>20</v>
      </c>
      <c r="H52" s="12">
        <v>58.96</v>
      </c>
      <c r="I52" s="12">
        <f>VLOOKUP(B52,[1]面试成绩215人!$B:$H,7,0)</f>
        <v>72.9</v>
      </c>
      <c r="J52" s="24">
        <f t="shared" si="0"/>
        <v>67.324</v>
      </c>
      <c r="K52" s="12">
        <f>RANK(J52,$J$3:$J$60)</f>
        <v>50</v>
      </c>
      <c r="L52" s="23"/>
    </row>
    <row r="53" ht="20" customHeight="1" spans="1:12">
      <c r="A53" s="12">
        <v>51</v>
      </c>
      <c r="B53" s="13">
        <v>20210037</v>
      </c>
      <c r="C53" s="13" t="s">
        <v>116</v>
      </c>
      <c r="D53" s="13" t="s">
        <v>66</v>
      </c>
      <c r="E53" s="14" t="s">
        <v>506</v>
      </c>
      <c r="F53" s="13" t="s">
        <v>16</v>
      </c>
      <c r="G53" s="13">
        <v>20</v>
      </c>
      <c r="H53" s="12">
        <v>56.94</v>
      </c>
      <c r="I53" s="12">
        <f>VLOOKUP(B53,[1]面试成绩215人!$B:$H,7,0)</f>
        <v>71.4</v>
      </c>
      <c r="J53" s="24">
        <f t="shared" si="0"/>
        <v>65.616</v>
      </c>
      <c r="K53" s="12">
        <f>RANK(J53,$J$3:$J$60)</f>
        <v>51</v>
      </c>
      <c r="L53" s="23"/>
    </row>
    <row r="54" ht="20" customHeight="1" spans="1:12">
      <c r="A54" s="12">
        <v>52</v>
      </c>
      <c r="B54" s="13">
        <v>20210044</v>
      </c>
      <c r="C54" s="13" t="s">
        <v>118</v>
      </c>
      <c r="D54" s="13" t="s">
        <v>14</v>
      </c>
      <c r="E54" s="14" t="s">
        <v>507</v>
      </c>
      <c r="F54" s="13" t="s">
        <v>16</v>
      </c>
      <c r="G54" s="13">
        <v>20</v>
      </c>
      <c r="H54" s="12">
        <v>71.14</v>
      </c>
      <c r="I54" s="12"/>
      <c r="J54" s="24"/>
      <c r="K54" s="12"/>
      <c r="L54" s="23" t="s">
        <v>120</v>
      </c>
    </row>
    <row r="55" ht="20" customHeight="1" spans="1:12">
      <c r="A55" s="12">
        <v>53</v>
      </c>
      <c r="B55" s="13">
        <v>20210058</v>
      </c>
      <c r="C55" s="13" t="s">
        <v>121</v>
      </c>
      <c r="D55" s="13" t="s">
        <v>14</v>
      </c>
      <c r="E55" s="14" t="s">
        <v>508</v>
      </c>
      <c r="F55" s="13" t="s">
        <v>16</v>
      </c>
      <c r="G55" s="13">
        <v>20</v>
      </c>
      <c r="H55" s="12">
        <v>64.2</v>
      </c>
      <c r="I55" s="12"/>
      <c r="J55" s="24"/>
      <c r="K55" s="12"/>
      <c r="L55" s="23" t="s">
        <v>120</v>
      </c>
    </row>
    <row r="56" ht="20" customHeight="1" spans="1:12">
      <c r="A56" s="12">
        <v>54</v>
      </c>
      <c r="B56" s="13">
        <v>20210036</v>
      </c>
      <c r="C56" s="13" t="s">
        <v>123</v>
      </c>
      <c r="D56" s="13" t="s">
        <v>14</v>
      </c>
      <c r="E56" s="14" t="s">
        <v>509</v>
      </c>
      <c r="F56" s="13" t="s">
        <v>16</v>
      </c>
      <c r="G56" s="13">
        <v>20</v>
      </c>
      <c r="H56" s="12">
        <v>63.36</v>
      </c>
      <c r="I56" s="12"/>
      <c r="J56" s="24"/>
      <c r="K56" s="12"/>
      <c r="L56" s="23" t="s">
        <v>120</v>
      </c>
    </row>
    <row r="57" ht="20" customHeight="1" spans="1:12">
      <c r="A57" s="12">
        <v>55</v>
      </c>
      <c r="B57" s="13">
        <v>20210030</v>
      </c>
      <c r="C57" s="13" t="s">
        <v>125</v>
      </c>
      <c r="D57" s="13" t="s">
        <v>14</v>
      </c>
      <c r="E57" s="14" t="s">
        <v>510</v>
      </c>
      <c r="F57" s="13" t="s">
        <v>16</v>
      </c>
      <c r="G57" s="13">
        <v>20</v>
      </c>
      <c r="H57" s="12">
        <v>62.1</v>
      </c>
      <c r="I57" s="12"/>
      <c r="J57" s="24"/>
      <c r="K57" s="12"/>
      <c r="L57" s="23" t="s">
        <v>120</v>
      </c>
    </row>
    <row r="58" ht="20" customHeight="1" spans="1:12">
      <c r="A58" s="12">
        <v>56</v>
      </c>
      <c r="B58" s="13">
        <v>20210050</v>
      </c>
      <c r="C58" s="13" t="s">
        <v>127</v>
      </c>
      <c r="D58" s="13" t="s">
        <v>14</v>
      </c>
      <c r="E58" s="14" t="s">
        <v>511</v>
      </c>
      <c r="F58" s="13" t="s">
        <v>16</v>
      </c>
      <c r="G58" s="13">
        <v>20</v>
      </c>
      <c r="H58" s="12">
        <v>59.25</v>
      </c>
      <c r="I58" s="12"/>
      <c r="J58" s="24"/>
      <c r="K58" s="12"/>
      <c r="L58" s="23" t="s">
        <v>120</v>
      </c>
    </row>
    <row r="59" ht="20" customHeight="1" spans="1:12">
      <c r="A59" s="12">
        <v>57</v>
      </c>
      <c r="B59" s="13">
        <v>20210019</v>
      </c>
      <c r="C59" s="13" t="s">
        <v>129</v>
      </c>
      <c r="D59" s="13" t="s">
        <v>14</v>
      </c>
      <c r="E59" s="14" t="s">
        <v>512</v>
      </c>
      <c r="F59" s="13" t="s">
        <v>16</v>
      </c>
      <c r="G59" s="13">
        <v>20</v>
      </c>
      <c r="H59" s="12">
        <v>58.19</v>
      </c>
      <c r="I59" s="12"/>
      <c r="J59" s="24"/>
      <c r="K59" s="12"/>
      <c r="L59" s="23" t="s">
        <v>120</v>
      </c>
    </row>
    <row r="60" ht="20" customHeight="1" spans="1:12">
      <c r="A60" s="15">
        <v>58</v>
      </c>
      <c r="B60" s="16">
        <v>20210002</v>
      </c>
      <c r="C60" s="16" t="s">
        <v>131</v>
      </c>
      <c r="D60" s="16" t="s">
        <v>14</v>
      </c>
      <c r="E60" s="17" t="s">
        <v>513</v>
      </c>
      <c r="F60" s="16" t="s">
        <v>16</v>
      </c>
      <c r="G60" s="16">
        <v>20</v>
      </c>
      <c r="H60" s="15">
        <v>46.71</v>
      </c>
      <c r="I60" s="15"/>
      <c r="J60" s="25"/>
      <c r="K60" s="15"/>
      <c r="L60" s="26" t="s">
        <v>120</v>
      </c>
    </row>
    <row r="61" ht="20" customHeight="1" spans="1:12">
      <c r="A61" s="18">
        <v>59</v>
      </c>
      <c r="B61" s="19">
        <v>20210092</v>
      </c>
      <c r="C61" s="19" t="s">
        <v>133</v>
      </c>
      <c r="D61" s="19" t="s">
        <v>14</v>
      </c>
      <c r="E61" s="20" t="s">
        <v>514</v>
      </c>
      <c r="F61" s="19" t="s">
        <v>135</v>
      </c>
      <c r="G61" s="19">
        <v>19</v>
      </c>
      <c r="H61" s="18">
        <v>77.98</v>
      </c>
      <c r="I61" s="18">
        <f>VLOOKUP(B61,[1]面试成绩215人!$B:$H,7,0)</f>
        <v>85</v>
      </c>
      <c r="J61" s="27">
        <f t="shared" ref="J61:J92" si="1">H61*0.4+I61*0.6</f>
        <v>82.192</v>
      </c>
      <c r="K61" s="18">
        <f t="shared" ref="K61:K92" si="2">RANK(J61,$J$61:$J$94)</f>
        <v>1</v>
      </c>
      <c r="L61" s="28"/>
    </row>
    <row r="62" ht="20" customHeight="1" spans="1:12">
      <c r="A62" s="12">
        <v>60</v>
      </c>
      <c r="B62" s="13">
        <v>20210067</v>
      </c>
      <c r="C62" s="13" t="s">
        <v>136</v>
      </c>
      <c r="D62" s="13" t="s">
        <v>14</v>
      </c>
      <c r="E62" s="14" t="s">
        <v>515</v>
      </c>
      <c r="F62" s="13" t="s">
        <v>135</v>
      </c>
      <c r="G62" s="13">
        <v>19</v>
      </c>
      <c r="H62" s="12">
        <v>76.43</v>
      </c>
      <c r="I62" s="12">
        <f>VLOOKUP(B62,[1]面试成绩215人!$B:$H,7,0)</f>
        <v>85.68</v>
      </c>
      <c r="J62" s="24">
        <f t="shared" si="1"/>
        <v>81.98</v>
      </c>
      <c r="K62" s="12">
        <f t="shared" si="2"/>
        <v>2</v>
      </c>
      <c r="L62" s="23"/>
    </row>
    <row r="63" ht="20" customHeight="1" spans="1:12">
      <c r="A63" s="12">
        <v>61</v>
      </c>
      <c r="B63" s="13">
        <v>20210091</v>
      </c>
      <c r="C63" s="13" t="s">
        <v>138</v>
      </c>
      <c r="D63" s="13" t="s">
        <v>14</v>
      </c>
      <c r="E63" s="14" t="s">
        <v>516</v>
      </c>
      <c r="F63" s="13" t="s">
        <v>135</v>
      </c>
      <c r="G63" s="13">
        <v>19</v>
      </c>
      <c r="H63" s="12">
        <v>70.35</v>
      </c>
      <c r="I63" s="12">
        <f>VLOOKUP(B63,[1]面试成绩215人!$B:$H,7,0)</f>
        <v>88.8</v>
      </c>
      <c r="J63" s="24">
        <f t="shared" si="1"/>
        <v>81.42</v>
      </c>
      <c r="K63" s="12">
        <f t="shared" si="2"/>
        <v>3</v>
      </c>
      <c r="L63" s="23"/>
    </row>
    <row r="64" ht="20" customHeight="1" spans="1:12">
      <c r="A64" s="12">
        <v>62</v>
      </c>
      <c r="B64" s="13">
        <v>20210097</v>
      </c>
      <c r="C64" s="13" t="s">
        <v>140</v>
      </c>
      <c r="D64" s="13" t="s">
        <v>14</v>
      </c>
      <c r="E64" s="14" t="s">
        <v>517</v>
      </c>
      <c r="F64" s="13" t="s">
        <v>135</v>
      </c>
      <c r="G64" s="13">
        <v>19</v>
      </c>
      <c r="H64" s="12">
        <v>73.15</v>
      </c>
      <c r="I64" s="12">
        <f>VLOOKUP(B64,[1]面试成绩215人!$B:$H,7,0)</f>
        <v>86.34</v>
      </c>
      <c r="J64" s="24">
        <f t="shared" si="1"/>
        <v>81.064</v>
      </c>
      <c r="K64" s="12">
        <f t="shared" si="2"/>
        <v>4</v>
      </c>
      <c r="L64" s="23"/>
    </row>
    <row r="65" ht="20" customHeight="1" spans="1:12">
      <c r="A65" s="12">
        <v>63</v>
      </c>
      <c r="B65" s="13">
        <v>20210085</v>
      </c>
      <c r="C65" s="13" t="s">
        <v>142</v>
      </c>
      <c r="D65" s="13" t="s">
        <v>14</v>
      </c>
      <c r="E65" s="14" t="s">
        <v>518</v>
      </c>
      <c r="F65" s="13" t="s">
        <v>135</v>
      </c>
      <c r="G65" s="13">
        <v>19</v>
      </c>
      <c r="H65" s="12">
        <v>71.76</v>
      </c>
      <c r="I65" s="12">
        <f>VLOOKUP(B65,[1]面试成绩215人!$B:$H,7,0)</f>
        <v>87.1</v>
      </c>
      <c r="J65" s="24">
        <f t="shared" si="1"/>
        <v>80.964</v>
      </c>
      <c r="K65" s="12">
        <f t="shared" si="2"/>
        <v>5</v>
      </c>
      <c r="L65" s="23"/>
    </row>
    <row r="66" ht="20" customHeight="1" spans="1:12">
      <c r="A66" s="12">
        <v>64</v>
      </c>
      <c r="B66" s="13">
        <v>20210063</v>
      </c>
      <c r="C66" s="13" t="s">
        <v>144</v>
      </c>
      <c r="D66" s="13" t="s">
        <v>14</v>
      </c>
      <c r="E66" s="14" t="s">
        <v>519</v>
      </c>
      <c r="F66" s="13" t="s">
        <v>135</v>
      </c>
      <c r="G66" s="13">
        <v>19</v>
      </c>
      <c r="H66" s="12">
        <v>67.14</v>
      </c>
      <c r="I66" s="12">
        <f>VLOOKUP(B66,[1]面试成绩215人!$B:$H,7,0)</f>
        <v>87.66</v>
      </c>
      <c r="J66" s="24">
        <f t="shared" si="1"/>
        <v>79.452</v>
      </c>
      <c r="K66" s="12">
        <f t="shared" si="2"/>
        <v>6</v>
      </c>
      <c r="L66" s="23"/>
    </row>
    <row r="67" ht="20" customHeight="1" spans="1:12">
      <c r="A67" s="12">
        <v>65</v>
      </c>
      <c r="B67" s="13">
        <v>20210081</v>
      </c>
      <c r="C67" s="13" t="s">
        <v>146</v>
      </c>
      <c r="D67" s="13" t="s">
        <v>14</v>
      </c>
      <c r="E67" s="14" t="s">
        <v>520</v>
      </c>
      <c r="F67" s="13" t="s">
        <v>135</v>
      </c>
      <c r="G67" s="13">
        <v>19</v>
      </c>
      <c r="H67" s="12">
        <v>67.65</v>
      </c>
      <c r="I67" s="12">
        <f>VLOOKUP(B67,[1]面试成绩215人!$B:$H,7,0)</f>
        <v>86.76</v>
      </c>
      <c r="J67" s="24">
        <f t="shared" si="1"/>
        <v>79.116</v>
      </c>
      <c r="K67" s="12">
        <f t="shared" si="2"/>
        <v>7</v>
      </c>
      <c r="L67" s="23"/>
    </row>
    <row r="68" ht="20" customHeight="1" spans="1:12">
      <c r="A68" s="12">
        <v>66</v>
      </c>
      <c r="B68" s="13">
        <v>20210087</v>
      </c>
      <c r="C68" s="13" t="s">
        <v>148</v>
      </c>
      <c r="D68" s="13" t="s">
        <v>14</v>
      </c>
      <c r="E68" s="14" t="s">
        <v>521</v>
      </c>
      <c r="F68" s="13" t="s">
        <v>135</v>
      </c>
      <c r="G68" s="13">
        <v>19</v>
      </c>
      <c r="H68" s="12">
        <v>70.24</v>
      </c>
      <c r="I68" s="12">
        <f>VLOOKUP(B68,[1]面试成绩215人!$B:$H,7,0)</f>
        <v>84.92</v>
      </c>
      <c r="J68" s="24">
        <f t="shared" si="1"/>
        <v>79.048</v>
      </c>
      <c r="K68" s="12">
        <f t="shared" si="2"/>
        <v>8</v>
      </c>
      <c r="L68" s="23"/>
    </row>
    <row r="69" ht="20" customHeight="1" spans="1:12">
      <c r="A69" s="12">
        <v>67</v>
      </c>
      <c r="B69" s="13">
        <v>20210074</v>
      </c>
      <c r="C69" s="13" t="s">
        <v>150</v>
      </c>
      <c r="D69" s="13" t="s">
        <v>14</v>
      </c>
      <c r="E69" s="14" t="s">
        <v>522</v>
      </c>
      <c r="F69" s="13" t="s">
        <v>135</v>
      </c>
      <c r="G69" s="13">
        <v>19</v>
      </c>
      <c r="H69" s="12">
        <v>66.67</v>
      </c>
      <c r="I69" s="12">
        <f>VLOOKUP(B69,[1]面试成绩215人!$B:$H,7,0)</f>
        <v>87.3</v>
      </c>
      <c r="J69" s="24">
        <f t="shared" si="1"/>
        <v>79.048</v>
      </c>
      <c r="K69" s="12">
        <f t="shared" si="2"/>
        <v>8</v>
      </c>
      <c r="L69" s="23"/>
    </row>
    <row r="70" ht="20" customHeight="1" spans="1:12">
      <c r="A70" s="12">
        <v>68</v>
      </c>
      <c r="B70" s="13">
        <v>20210094</v>
      </c>
      <c r="C70" s="13" t="s">
        <v>152</v>
      </c>
      <c r="D70" s="13" t="s">
        <v>14</v>
      </c>
      <c r="E70" s="14" t="s">
        <v>523</v>
      </c>
      <c r="F70" s="13" t="s">
        <v>135</v>
      </c>
      <c r="G70" s="13">
        <v>19</v>
      </c>
      <c r="H70" s="12">
        <v>71.56</v>
      </c>
      <c r="I70" s="12">
        <f>VLOOKUP(B70,[1]面试成绩215人!$B:$H,7,0)</f>
        <v>83.48</v>
      </c>
      <c r="J70" s="24">
        <f t="shared" si="1"/>
        <v>78.712</v>
      </c>
      <c r="K70" s="12">
        <f t="shared" si="2"/>
        <v>10</v>
      </c>
      <c r="L70" s="23"/>
    </row>
    <row r="71" ht="20" customHeight="1" spans="1:12">
      <c r="A71" s="12">
        <v>69</v>
      </c>
      <c r="B71" s="13">
        <v>20210095</v>
      </c>
      <c r="C71" s="13" t="s">
        <v>154</v>
      </c>
      <c r="D71" s="13" t="s">
        <v>14</v>
      </c>
      <c r="E71" s="14" t="s">
        <v>524</v>
      </c>
      <c r="F71" s="13" t="s">
        <v>135</v>
      </c>
      <c r="G71" s="13">
        <v>19</v>
      </c>
      <c r="H71" s="12">
        <v>66.45</v>
      </c>
      <c r="I71" s="12">
        <f>VLOOKUP(B71,[1]面试成绩215人!$B:$H,7,0)</f>
        <v>86.8</v>
      </c>
      <c r="J71" s="24">
        <f t="shared" si="1"/>
        <v>78.66</v>
      </c>
      <c r="K71" s="12">
        <f t="shared" si="2"/>
        <v>11</v>
      </c>
      <c r="L71" s="23"/>
    </row>
    <row r="72" ht="20" customHeight="1" spans="1:12">
      <c r="A72" s="12">
        <v>70</v>
      </c>
      <c r="B72" s="13">
        <v>20210080</v>
      </c>
      <c r="C72" s="13" t="s">
        <v>156</v>
      </c>
      <c r="D72" s="13" t="s">
        <v>14</v>
      </c>
      <c r="E72" s="14" t="s">
        <v>525</v>
      </c>
      <c r="F72" s="13" t="s">
        <v>135</v>
      </c>
      <c r="G72" s="13">
        <v>19</v>
      </c>
      <c r="H72" s="12">
        <v>66.22</v>
      </c>
      <c r="I72" s="12">
        <f>VLOOKUP(B72,[1]面试成绩215人!$B:$H,7,0)</f>
        <v>86.78</v>
      </c>
      <c r="J72" s="24">
        <f t="shared" si="1"/>
        <v>78.556</v>
      </c>
      <c r="K72" s="12">
        <f t="shared" si="2"/>
        <v>12</v>
      </c>
      <c r="L72" s="23"/>
    </row>
    <row r="73" ht="20" customHeight="1" spans="1:12">
      <c r="A73" s="12">
        <v>71</v>
      </c>
      <c r="B73" s="13">
        <v>20210089</v>
      </c>
      <c r="C73" s="13" t="s">
        <v>158</v>
      </c>
      <c r="D73" s="13" t="s">
        <v>66</v>
      </c>
      <c r="E73" s="14" t="s">
        <v>526</v>
      </c>
      <c r="F73" s="13" t="s">
        <v>135</v>
      </c>
      <c r="G73" s="13">
        <v>19</v>
      </c>
      <c r="H73" s="12">
        <v>76.24</v>
      </c>
      <c r="I73" s="12">
        <f>VLOOKUP(B73,[1]面试成绩215人!$B:$H,7,0)</f>
        <v>79.9</v>
      </c>
      <c r="J73" s="24">
        <f t="shared" si="1"/>
        <v>78.436</v>
      </c>
      <c r="K73" s="12">
        <f t="shared" si="2"/>
        <v>13</v>
      </c>
      <c r="L73" s="23"/>
    </row>
    <row r="74" ht="20" customHeight="1" spans="1:12">
      <c r="A74" s="12">
        <v>72</v>
      </c>
      <c r="B74" s="13">
        <v>20210083</v>
      </c>
      <c r="C74" s="13" t="s">
        <v>160</v>
      </c>
      <c r="D74" s="13" t="s">
        <v>14</v>
      </c>
      <c r="E74" s="14" t="s">
        <v>497</v>
      </c>
      <c r="F74" s="13" t="s">
        <v>135</v>
      </c>
      <c r="G74" s="13">
        <v>19</v>
      </c>
      <c r="H74" s="12">
        <v>74.59</v>
      </c>
      <c r="I74" s="12">
        <f>VLOOKUP(B74,[1]面试成绩215人!$B:$H,7,0)</f>
        <v>80.64</v>
      </c>
      <c r="J74" s="24">
        <f t="shared" si="1"/>
        <v>78.22</v>
      </c>
      <c r="K74" s="12">
        <f t="shared" si="2"/>
        <v>14</v>
      </c>
      <c r="L74" s="23"/>
    </row>
    <row r="75" ht="20" customHeight="1" spans="1:12">
      <c r="A75" s="12">
        <v>73</v>
      </c>
      <c r="B75" s="13">
        <v>20210077</v>
      </c>
      <c r="C75" s="13" t="s">
        <v>162</v>
      </c>
      <c r="D75" s="13" t="s">
        <v>14</v>
      </c>
      <c r="E75" s="14" t="s">
        <v>527</v>
      </c>
      <c r="F75" s="13" t="s">
        <v>135</v>
      </c>
      <c r="G75" s="13">
        <v>19</v>
      </c>
      <c r="H75" s="12">
        <v>67.62</v>
      </c>
      <c r="I75" s="12">
        <f>VLOOKUP(B75,[1]面试成绩215人!$B:$H,7,0)</f>
        <v>84.8</v>
      </c>
      <c r="J75" s="24">
        <f t="shared" si="1"/>
        <v>77.928</v>
      </c>
      <c r="K75" s="12">
        <f>RANK(J75,$J$61:$J$94)</f>
        <v>15</v>
      </c>
      <c r="L75" s="23"/>
    </row>
    <row r="76" ht="20" customHeight="1" spans="1:12">
      <c r="A76" s="12">
        <v>74</v>
      </c>
      <c r="B76" s="13">
        <v>20210066</v>
      </c>
      <c r="C76" s="13" t="s">
        <v>164</v>
      </c>
      <c r="D76" s="13" t="s">
        <v>14</v>
      </c>
      <c r="E76" s="14" t="s">
        <v>528</v>
      </c>
      <c r="F76" s="13" t="s">
        <v>135</v>
      </c>
      <c r="G76" s="13">
        <v>19</v>
      </c>
      <c r="H76" s="12">
        <v>67.63</v>
      </c>
      <c r="I76" s="12">
        <f>VLOOKUP(B76,[1]面试成绩215人!$B:$H,7,0)</f>
        <v>84.34</v>
      </c>
      <c r="J76" s="24">
        <f t="shared" si="1"/>
        <v>77.656</v>
      </c>
      <c r="K76" s="12">
        <f t="shared" si="2"/>
        <v>16</v>
      </c>
      <c r="L76" s="23"/>
    </row>
    <row r="77" ht="20" customHeight="1" spans="1:12">
      <c r="A77" s="12">
        <v>75</v>
      </c>
      <c r="B77" s="13">
        <v>20210090</v>
      </c>
      <c r="C77" s="13" t="s">
        <v>166</v>
      </c>
      <c r="D77" s="13" t="s">
        <v>14</v>
      </c>
      <c r="E77" s="14" t="s">
        <v>529</v>
      </c>
      <c r="F77" s="13" t="s">
        <v>135</v>
      </c>
      <c r="G77" s="13">
        <v>19</v>
      </c>
      <c r="H77" s="12">
        <v>62.65</v>
      </c>
      <c r="I77" s="12">
        <f>VLOOKUP(B77,[1]面试成绩215人!$B:$H,7,0)</f>
        <v>87.58</v>
      </c>
      <c r="J77" s="24">
        <f t="shared" si="1"/>
        <v>77.608</v>
      </c>
      <c r="K77" s="12">
        <f t="shared" si="2"/>
        <v>17</v>
      </c>
      <c r="L77" s="23"/>
    </row>
    <row r="78" ht="20" customHeight="1" spans="1:12">
      <c r="A78" s="12">
        <v>76</v>
      </c>
      <c r="B78" s="13">
        <v>20210084</v>
      </c>
      <c r="C78" s="13" t="s">
        <v>168</v>
      </c>
      <c r="D78" s="13" t="s">
        <v>14</v>
      </c>
      <c r="E78" s="14" t="s">
        <v>530</v>
      </c>
      <c r="F78" s="13" t="s">
        <v>135</v>
      </c>
      <c r="G78" s="13">
        <v>19</v>
      </c>
      <c r="H78" s="12">
        <v>64.29</v>
      </c>
      <c r="I78" s="12">
        <f>VLOOKUP(B78,[1]面试成绩215人!$B:$H,7,0)</f>
        <v>86.38</v>
      </c>
      <c r="J78" s="24">
        <f t="shared" si="1"/>
        <v>77.544</v>
      </c>
      <c r="K78" s="12">
        <f t="shared" si="2"/>
        <v>18</v>
      </c>
      <c r="L78" s="23"/>
    </row>
    <row r="79" ht="20" customHeight="1" spans="1:12">
      <c r="A79" s="12">
        <v>77</v>
      </c>
      <c r="B79" s="13">
        <v>20210065</v>
      </c>
      <c r="C79" s="13" t="s">
        <v>170</v>
      </c>
      <c r="D79" s="13" t="s">
        <v>14</v>
      </c>
      <c r="E79" s="14" t="s">
        <v>531</v>
      </c>
      <c r="F79" s="13" t="s">
        <v>135</v>
      </c>
      <c r="G79" s="13">
        <v>19</v>
      </c>
      <c r="H79" s="12">
        <v>62.74</v>
      </c>
      <c r="I79" s="12">
        <f>VLOOKUP(B79,[1]面试成绩215人!$B:$H,7,0)</f>
        <v>87.3</v>
      </c>
      <c r="J79" s="24">
        <f t="shared" si="1"/>
        <v>77.476</v>
      </c>
      <c r="K79" s="12">
        <f t="shared" si="2"/>
        <v>19</v>
      </c>
      <c r="L79" s="23"/>
    </row>
    <row r="80" ht="20" customHeight="1" spans="1:12">
      <c r="A80" s="12">
        <v>78</v>
      </c>
      <c r="B80" s="13">
        <v>20210096</v>
      </c>
      <c r="C80" s="13" t="s">
        <v>172</v>
      </c>
      <c r="D80" s="13" t="s">
        <v>14</v>
      </c>
      <c r="E80" s="14" t="s">
        <v>532</v>
      </c>
      <c r="F80" s="13" t="s">
        <v>135</v>
      </c>
      <c r="G80" s="13">
        <v>19</v>
      </c>
      <c r="H80" s="12">
        <v>66.43</v>
      </c>
      <c r="I80" s="12">
        <f>VLOOKUP(B80,[1]面试成绩215人!$B:$H,7,0)</f>
        <v>84.64</v>
      </c>
      <c r="J80" s="24">
        <f t="shared" si="1"/>
        <v>77.356</v>
      </c>
      <c r="K80" s="12">
        <f t="shared" si="2"/>
        <v>20</v>
      </c>
      <c r="L80" s="23"/>
    </row>
    <row r="81" ht="20" customHeight="1" spans="1:12">
      <c r="A81" s="12">
        <v>79</v>
      </c>
      <c r="B81" s="13">
        <v>20210070</v>
      </c>
      <c r="C81" s="13" t="s">
        <v>174</v>
      </c>
      <c r="D81" s="13" t="s">
        <v>14</v>
      </c>
      <c r="E81" s="14" t="s">
        <v>533</v>
      </c>
      <c r="F81" s="13" t="s">
        <v>135</v>
      </c>
      <c r="G81" s="13">
        <v>19</v>
      </c>
      <c r="H81" s="12">
        <v>68.1</v>
      </c>
      <c r="I81" s="12">
        <f>VLOOKUP(B81,[1]面试成绩215人!$B:$H,7,0)</f>
        <v>83.42</v>
      </c>
      <c r="J81" s="24">
        <f t="shared" si="1"/>
        <v>77.292</v>
      </c>
      <c r="K81" s="12">
        <f t="shared" si="2"/>
        <v>21</v>
      </c>
      <c r="L81" s="23"/>
    </row>
    <row r="82" ht="20" customHeight="1" spans="1:12">
      <c r="A82" s="12">
        <v>80</v>
      </c>
      <c r="B82" s="13">
        <v>20210069</v>
      </c>
      <c r="C82" s="13" t="s">
        <v>176</v>
      </c>
      <c r="D82" s="13" t="s">
        <v>14</v>
      </c>
      <c r="E82" s="14" t="s">
        <v>534</v>
      </c>
      <c r="F82" s="13" t="s">
        <v>135</v>
      </c>
      <c r="G82" s="13">
        <v>19</v>
      </c>
      <c r="H82" s="12">
        <v>65.58</v>
      </c>
      <c r="I82" s="12">
        <f>VLOOKUP(B82,[1]面试成绩215人!$B:$H,7,0)</f>
        <v>84.7</v>
      </c>
      <c r="J82" s="24">
        <f t="shared" si="1"/>
        <v>77.052</v>
      </c>
      <c r="K82" s="12">
        <f t="shared" si="2"/>
        <v>22</v>
      </c>
      <c r="L82" s="23"/>
    </row>
    <row r="83" ht="20" customHeight="1" spans="1:12">
      <c r="A83" s="12">
        <v>81</v>
      </c>
      <c r="B83" s="13">
        <v>20210086</v>
      </c>
      <c r="C83" s="13" t="s">
        <v>178</v>
      </c>
      <c r="D83" s="13" t="s">
        <v>14</v>
      </c>
      <c r="E83" s="14" t="s">
        <v>535</v>
      </c>
      <c r="F83" s="13" t="s">
        <v>135</v>
      </c>
      <c r="G83" s="13">
        <v>19</v>
      </c>
      <c r="H83" s="12">
        <v>67.85</v>
      </c>
      <c r="I83" s="12">
        <f>VLOOKUP(B83,[1]面试成绩215人!$B:$H,7,0)</f>
        <v>82.92</v>
      </c>
      <c r="J83" s="24">
        <f t="shared" si="1"/>
        <v>76.892</v>
      </c>
      <c r="K83" s="12">
        <f t="shared" si="2"/>
        <v>23</v>
      </c>
      <c r="L83" s="23"/>
    </row>
    <row r="84" ht="20" customHeight="1" spans="1:12">
      <c r="A84" s="12">
        <v>82</v>
      </c>
      <c r="B84" s="13">
        <v>20210076</v>
      </c>
      <c r="C84" s="13" t="s">
        <v>180</v>
      </c>
      <c r="D84" s="13" t="s">
        <v>66</v>
      </c>
      <c r="E84" s="14" t="s">
        <v>536</v>
      </c>
      <c r="F84" s="13" t="s">
        <v>135</v>
      </c>
      <c r="G84" s="13">
        <v>19</v>
      </c>
      <c r="H84" s="12">
        <v>61.38</v>
      </c>
      <c r="I84" s="12">
        <f>VLOOKUP(B84,[1]面试成绩215人!$B:$H,7,0)</f>
        <v>87</v>
      </c>
      <c r="J84" s="24">
        <f t="shared" si="1"/>
        <v>76.752</v>
      </c>
      <c r="K84" s="12">
        <f t="shared" si="2"/>
        <v>24</v>
      </c>
      <c r="L84" s="23"/>
    </row>
    <row r="85" ht="20" customHeight="1" spans="1:12">
      <c r="A85" s="12">
        <v>83</v>
      </c>
      <c r="B85" s="13">
        <v>20210064</v>
      </c>
      <c r="C85" s="13" t="s">
        <v>182</v>
      </c>
      <c r="D85" s="13" t="s">
        <v>14</v>
      </c>
      <c r="E85" s="14" t="s">
        <v>537</v>
      </c>
      <c r="F85" s="13" t="s">
        <v>135</v>
      </c>
      <c r="G85" s="13">
        <v>19</v>
      </c>
      <c r="H85" s="12">
        <v>67.24</v>
      </c>
      <c r="I85" s="12">
        <f>VLOOKUP(B85,[1]面试成绩215人!$B:$H,7,0)</f>
        <v>82.82</v>
      </c>
      <c r="J85" s="24">
        <f t="shared" si="1"/>
        <v>76.588</v>
      </c>
      <c r="K85" s="12">
        <f t="shared" si="2"/>
        <v>25</v>
      </c>
      <c r="L85" s="23"/>
    </row>
    <row r="86" ht="20" customHeight="1" spans="1:12">
      <c r="A86" s="12">
        <v>84</v>
      </c>
      <c r="B86" s="13">
        <v>20210073</v>
      </c>
      <c r="C86" s="13" t="s">
        <v>184</v>
      </c>
      <c r="D86" s="13" t="s">
        <v>66</v>
      </c>
      <c r="E86" s="14" t="s">
        <v>538</v>
      </c>
      <c r="F86" s="13" t="s">
        <v>135</v>
      </c>
      <c r="G86" s="13">
        <v>19</v>
      </c>
      <c r="H86" s="12">
        <v>67</v>
      </c>
      <c r="I86" s="12">
        <f>VLOOKUP(B86,[1]面试成绩215人!$B:$H,7,0)</f>
        <v>82.28</v>
      </c>
      <c r="J86" s="24">
        <f t="shared" si="1"/>
        <v>76.168</v>
      </c>
      <c r="K86" s="12">
        <f t="shared" si="2"/>
        <v>26</v>
      </c>
      <c r="L86" s="23"/>
    </row>
    <row r="87" ht="20" customHeight="1" spans="1:12">
      <c r="A87" s="12">
        <v>85</v>
      </c>
      <c r="B87" s="13">
        <v>20210098</v>
      </c>
      <c r="C87" s="13" t="s">
        <v>186</v>
      </c>
      <c r="D87" s="13" t="s">
        <v>14</v>
      </c>
      <c r="E87" s="14" t="s">
        <v>539</v>
      </c>
      <c r="F87" s="13" t="s">
        <v>135</v>
      </c>
      <c r="G87" s="13">
        <v>19</v>
      </c>
      <c r="H87" s="12">
        <v>57.34</v>
      </c>
      <c r="I87" s="12">
        <f>VLOOKUP(B87,[1]面试成绩215人!$B:$H,7,0)</f>
        <v>87.4</v>
      </c>
      <c r="J87" s="24">
        <f t="shared" si="1"/>
        <v>75.376</v>
      </c>
      <c r="K87" s="12">
        <f t="shared" si="2"/>
        <v>27</v>
      </c>
      <c r="L87" s="23"/>
    </row>
    <row r="88" ht="20" customHeight="1" spans="1:12">
      <c r="A88" s="12">
        <v>86</v>
      </c>
      <c r="B88" s="13">
        <v>20210071</v>
      </c>
      <c r="C88" s="13" t="s">
        <v>188</v>
      </c>
      <c r="D88" s="13" t="s">
        <v>14</v>
      </c>
      <c r="E88" s="14" t="s">
        <v>540</v>
      </c>
      <c r="F88" s="13" t="s">
        <v>135</v>
      </c>
      <c r="G88" s="13">
        <v>19</v>
      </c>
      <c r="H88" s="12">
        <v>57.37</v>
      </c>
      <c r="I88" s="12">
        <f>VLOOKUP(B88,[1]面试成绩215人!$B:$H,7,0)</f>
        <v>82.76</v>
      </c>
      <c r="J88" s="24">
        <f t="shared" si="1"/>
        <v>72.604</v>
      </c>
      <c r="K88" s="12">
        <f t="shared" si="2"/>
        <v>28</v>
      </c>
      <c r="L88" s="23"/>
    </row>
    <row r="89" ht="20" customHeight="1" spans="1:12">
      <c r="A89" s="12">
        <v>87</v>
      </c>
      <c r="B89" s="13">
        <v>20210082</v>
      </c>
      <c r="C89" s="13" t="s">
        <v>190</v>
      </c>
      <c r="D89" s="13" t="s">
        <v>66</v>
      </c>
      <c r="E89" s="14" t="s">
        <v>541</v>
      </c>
      <c r="F89" s="13" t="s">
        <v>135</v>
      </c>
      <c r="G89" s="13">
        <v>19</v>
      </c>
      <c r="H89" s="12">
        <v>61.85</v>
      </c>
      <c r="I89" s="12">
        <f>VLOOKUP(B89,[1]面试成绩215人!$B:$H,7,0)</f>
        <v>79.2</v>
      </c>
      <c r="J89" s="24">
        <f t="shared" si="1"/>
        <v>72.26</v>
      </c>
      <c r="K89" s="12">
        <f t="shared" si="2"/>
        <v>29</v>
      </c>
      <c r="L89" s="23"/>
    </row>
    <row r="90" ht="20" customHeight="1" spans="1:12">
      <c r="A90" s="12">
        <v>88</v>
      </c>
      <c r="B90" s="13">
        <v>20210079</v>
      </c>
      <c r="C90" s="13" t="s">
        <v>192</v>
      </c>
      <c r="D90" s="13" t="s">
        <v>66</v>
      </c>
      <c r="E90" s="14" t="s">
        <v>542</v>
      </c>
      <c r="F90" s="13" t="s">
        <v>135</v>
      </c>
      <c r="G90" s="13">
        <v>19</v>
      </c>
      <c r="H90" s="12">
        <v>62.43</v>
      </c>
      <c r="I90" s="12">
        <f>VLOOKUP(B90,[1]面试成绩215人!$B:$H,7,0)</f>
        <v>77.16</v>
      </c>
      <c r="J90" s="24">
        <f t="shared" si="1"/>
        <v>71.268</v>
      </c>
      <c r="K90" s="12">
        <f t="shared" si="2"/>
        <v>30</v>
      </c>
      <c r="L90" s="23"/>
    </row>
    <row r="91" ht="20" customHeight="1" spans="1:12">
      <c r="A91" s="12">
        <v>89</v>
      </c>
      <c r="B91" s="13">
        <v>20210093</v>
      </c>
      <c r="C91" s="13" t="s">
        <v>194</v>
      </c>
      <c r="D91" s="13" t="s">
        <v>14</v>
      </c>
      <c r="E91" s="14" t="s">
        <v>543</v>
      </c>
      <c r="F91" s="13" t="s">
        <v>135</v>
      </c>
      <c r="G91" s="13">
        <v>19</v>
      </c>
      <c r="H91" s="12">
        <v>51.31</v>
      </c>
      <c r="I91" s="12">
        <f>VLOOKUP(B91,[1]面试成绩215人!$B:$H,7,0)</f>
        <v>77.6</v>
      </c>
      <c r="J91" s="24">
        <f t="shared" si="1"/>
        <v>67.084</v>
      </c>
      <c r="K91" s="12">
        <f t="shared" si="2"/>
        <v>31</v>
      </c>
      <c r="L91" s="23"/>
    </row>
    <row r="92" ht="20" customHeight="1" spans="1:12">
      <c r="A92" s="12">
        <v>90</v>
      </c>
      <c r="B92" s="13">
        <v>20210075</v>
      </c>
      <c r="C92" s="13" t="s">
        <v>196</v>
      </c>
      <c r="D92" s="13" t="s">
        <v>14</v>
      </c>
      <c r="E92" s="14" t="s">
        <v>544</v>
      </c>
      <c r="F92" s="13" t="s">
        <v>135</v>
      </c>
      <c r="G92" s="13">
        <v>19</v>
      </c>
      <c r="H92" s="12">
        <v>41.92</v>
      </c>
      <c r="I92" s="12">
        <f>VLOOKUP(B92,[1]面试成绩215人!$B:$H,7,0)</f>
        <v>83.08</v>
      </c>
      <c r="J92" s="24">
        <f t="shared" si="1"/>
        <v>66.616</v>
      </c>
      <c r="K92" s="12">
        <f t="shared" si="2"/>
        <v>32</v>
      </c>
      <c r="L92" s="23"/>
    </row>
    <row r="93" ht="20" customHeight="1" spans="1:12">
      <c r="A93" s="12">
        <v>91</v>
      </c>
      <c r="B93" s="13">
        <v>20210088</v>
      </c>
      <c r="C93" s="13" t="s">
        <v>198</v>
      </c>
      <c r="D93" s="13" t="s">
        <v>14</v>
      </c>
      <c r="E93" s="14" t="s">
        <v>545</v>
      </c>
      <c r="F93" s="13" t="s">
        <v>135</v>
      </c>
      <c r="G93" s="13">
        <v>19</v>
      </c>
      <c r="H93" s="12">
        <v>74.92</v>
      </c>
      <c r="I93" s="12"/>
      <c r="J93" s="24"/>
      <c r="K93" s="12"/>
      <c r="L93" s="23" t="s">
        <v>120</v>
      </c>
    </row>
    <row r="94" ht="20" customHeight="1" spans="1:12">
      <c r="A94" s="15">
        <v>92</v>
      </c>
      <c r="B94" s="16">
        <v>20210078</v>
      </c>
      <c r="C94" s="16" t="s">
        <v>200</v>
      </c>
      <c r="D94" s="16" t="s">
        <v>14</v>
      </c>
      <c r="E94" s="17" t="s">
        <v>546</v>
      </c>
      <c r="F94" s="16" t="s">
        <v>135</v>
      </c>
      <c r="G94" s="16">
        <v>19</v>
      </c>
      <c r="H94" s="15">
        <v>65.41</v>
      </c>
      <c r="I94" s="15"/>
      <c r="J94" s="25"/>
      <c r="K94" s="15"/>
      <c r="L94" s="26" t="s">
        <v>120</v>
      </c>
    </row>
    <row r="95" ht="20" customHeight="1" spans="1:12">
      <c r="A95" s="18">
        <v>93</v>
      </c>
      <c r="B95" s="19">
        <v>20210105</v>
      </c>
      <c r="C95" s="19" t="s">
        <v>202</v>
      </c>
      <c r="D95" s="19" t="s">
        <v>14</v>
      </c>
      <c r="E95" s="20" t="s">
        <v>547</v>
      </c>
      <c r="F95" s="19" t="s">
        <v>204</v>
      </c>
      <c r="G95" s="19">
        <v>20</v>
      </c>
      <c r="H95" s="18">
        <v>74.86</v>
      </c>
      <c r="I95" s="18">
        <f>VLOOKUP(B95,[1]面试成绩215人!$B:$H,7,0)</f>
        <v>87.8</v>
      </c>
      <c r="J95" s="27">
        <f t="shared" ref="J95:J125" si="3">H95*0.4+I95*0.6</f>
        <v>82.624</v>
      </c>
      <c r="K95" s="18">
        <f t="shared" ref="K95:K125" si="4">RANK(J95,$J$95:$J$126)</f>
        <v>1</v>
      </c>
      <c r="L95" s="28"/>
    </row>
    <row r="96" ht="20" customHeight="1" spans="1:12">
      <c r="A96" s="12">
        <v>94</v>
      </c>
      <c r="B96" s="13">
        <v>20210129</v>
      </c>
      <c r="C96" s="13" t="s">
        <v>205</v>
      </c>
      <c r="D96" s="13" t="s">
        <v>14</v>
      </c>
      <c r="E96" s="14" t="s">
        <v>548</v>
      </c>
      <c r="F96" s="13" t="s">
        <v>204</v>
      </c>
      <c r="G96" s="13">
        <v>20</v>
      </c>
      <c r="H96" s="12">
        <v>75.61</v>
      </c>
      <c r="I96" s="12">
        <f>VLOOKUP(B96,[1]面试成绩215人!$B:$H,7,0)</f>
        <v>84.34</v>
      </c>
      <c r="J96" s="24">
        <f t="shared" si="3"/>
        <v>80.848</v>
      </c>
      <c r="K96" s="12">
        <f t="shared" si="4"/>
        <v>2</v>
      </c>
      <c r="L96" s="23"/>
    </row>
    <row r="97" ht="20" customHeight="1" spans="1:12">
      <c r="A97" s="12">
        <v>95</v>
      </c>
      <c r="B97" s="13">
        <v>20210126</v>
      </c>
      <c r="C97" s="13" t="s">
        <v>207</v>
      </c>
      <c r="D97" s="13" t="s">
        <v>14</v>
      </c>
      <c r="E97" s="14" t="s">
        <v>549</v>
      </c>
      <c r="F97" s="13" t="s">
        <v>204</v>
      </c>
      <c r="G97" s="13">
        <v>20</v>
      </c>
      <c r="H97" s="12">
        <v>72.66</v>
      </c>
      <c r="I97" s="12">
        <f>VLOOKUP(B97,[1]面试成绩215人!$B:$H,7,0)</f>
        <v>84.62</v>
      </c>
      <c r="J97" s="24">
        <f t="shared" si="3"/>
        <v>79.836</v>
      </c>
      <c r="K97" s="12">
        <f t="shared" si="4"/>
        <v>3</v>
      </c>
      <c r="L97" s="23"/>
    </row>
    <row r="98" ht="20" customHeight="1" spans="1:12">
      <c r="A98" s="12">
        <v>96</v>
      </c>
      <c r="B98" s="13">
        <v>20210119</v>
      </c>
      <c r="C98" s="13" t="s">
        <v>209</v>
      </c>
      <c r="D98" s="13" t="s">
        <v>14</v>
      </c>
      <c r="E98" s="14" t="s">
        <v>550</v>
      </c>
      <c r="F98" s="13" t="s">
        <v>204</v>
      </c>
      <c r="G98" s="13">
        <v>20</v>
      </c>
      <c r="H98" s="12">
        <v>72.73</v>
      </c>
      <c r="I98" s="12">
        <f>VLOOKUP(B98,[1]面试成绩215人!$B:$H,7,0)</f>
        <v>84.4</v>
      </c>
      <c r="J98" s="24">
        <f t="shared" si="3"/>
        <v>79.732</v>
      </c>
      <c r="K98" s="12">
        <f t="shared" si="4"/>
        <v>4</v>
      </c>
      <c r="L98" s="23"/>
    </row>
    <row r="99" ht="20" customHeight="1" spans="1:12">
      <c r="A99" s="12">
        <v>97</v>
      </c>
      <c r="B99" s="13">
        <v>20210118</v>
      </c>
      <c r="C99" s="13" t="s">
        <v>211</v>
      </c>
      <c r="D99" s="13" t="s">
        <v>66</v>
      </c>
      <c r="E99" s="14" t="s">
        <v>551</v>
      </c>
      <c r="F99" s="13" t="s">
        <v>204</v>
      </c>
      <c r="G99" s="13">
        <v>20</v>
      </c>
      <c r="H99" s="12">
        <v>71.86</v>
      </c>
      <c r="I99" s="12">
        <f>VLOOKUP(B99,[1]面试成绩215人!$B:$H,7,0)</f>
        <v>84.34</v>
      </c>
      <c r="J99" s="24">
        <f t="shared" si="3"/>
        <v>79.348</v>
      </c>
      <c r="K99" s="12">
        <f t="shared" si="4"/>
        <v>5</v>
      </c>
      <c r="L99" s="23"/>
    </row>
    <row r="100" ht="20" customHeight="1" spans="1:12">
      <c r="A100" s="12">
        <v>98</v>
      </c>
      <c r="B100" s="13">
        <v>20210109</v>
      </c>
      <c r="C100" s="13" t="s">
        <v>213</v>
      </c>
      <c r="D100" s="13" t="s">
        <v>14</v>
      </c>
      <c r="E100" s="14" t="s">
        <v>552</v>
      </c>
      <c r="F100" s="13" t="s">
        <v>204</v>
      </c>
      <c r="G100" s="13">
        <v>20</v>
      </c>
      <c r="H100" s="12">
        <v>72.64</v>
      </c>
      <c r="I100" s="12">
        <f>VLOOKUP(B100,[1]面试成绩215人!$B:$H,7,0)</f>
        <v>82.96</v>
      </c>
      <c r="J100" s="24">
        <f t="shared" si="3"/>
        <v>78.832</v>
      </c>
      <c r="K100" s="12">
        <f t="shared" si="4"/>
        <v>6</v>
      </c>
      <c r="L100" s="23"/>
    </row>
    <row r="101" ht="20" customHeight="1" spans="1:12">
      <c r="A101" s="12">
        <v>99</v>
      </c>
      <c r="B101" s="13">
        <v>20210131</v>
      </c>
      <c r="C101" s="13" t="s">
        <v>215</v>
      </c>
      <c r="D101" s="13" t="s">
        <v>14</v>
      </c>
      <c r="E101" s="14" t="s">
        <v>553</v>
      </c>
      <c r="F101" s="13" t="s">
        <v>204</v>
      </c>
      <c r="G101" s="13">
        <v>20</v>
      </c>
      <c r="H101" s="12">
        <v>71.09</v>
      </c>
      <c r="I101" s="12">
        <f>VLOOKUP(B101,[1]面试成绩215人!$B:$H,7,0)</f>
        <v>82.84</v>
      </c>
      <c r="J101" s="24">
        <f t="shared" si="3"/>
        <v>78.14</v>
      </c>
      <c r="K101" s="12">
        <f t="shared" si="4"/>
        <v>7</v>
      </c>
      <c r="L101" s="23"/>
    </row>
    <row r="102" ht="20" customHeight="1" spans="1:12">
      <c r="A102" s="12">
        <v>100</v>
      </c>
      <c r="B102" s="13">
        <v>20210115</v>
      </c>
      <c r="C102" s="13" t="s">
        <v>217</v>
      </c>
      <c r="D102" s="13" t="s">
        <v>14</v>
      </c>
      <c r="E102" s="14" t="s">
        <v>554</v>
      </c>
      <c r="F102" s="13" t="s">
        <v>204</v>
      </c>
      <c r="G102" s="13">
        <v>20</v>
      </c>
      <c r="H102" s="12">
        <v>68.76</v>
      </c>
      <c r="I102" s="12">
        <f>VLOOKUP(B102,[1]面试成绩215人!$B:$H,7,0)</f>
        <v>83.96</v>
      </c>
      <c r="J102" s="24">
        <f t="shared" si="3"/>
        <v>77.88</v>
      </c>
      <c r="K102" s="12">
        <f t="shared" si="4"/>
        <v>8</v>
      </c>
      <c r="L102" s="23"/>
    </row>
    <row r="103" ht="20" customHeight="1" spans="1:12">
      <c r="A103" s="12">
        <v>101</v>
      </c>
      <c r="B103" s="13">
        <v>20210133</v>
      </c>
      <c r="C103" s="13" t="s">
        <v>219</v>
      </c>
      <c r="D103" s="13" t="s">
        <v>66</v>
      </c>
      <c r="E103" s="14" t="s">
        <v>555</v>
      </c>
      <c r="F103" s="13" t="s">
        <v>204</v>
      </c>
      <c r="G103" s="13">
        <v>20</v>
      </c>
      <c r="H103" s="12">
        <v>66.32</v>
      </c>
      <c r="I103" s="12">
        <f>VLOOKUP(B103,[1]面试成绩215人!$B:$H,7,0)</f>
        <v>84.4</v>
      </c>
      <c r="J103" s="24">
        <f t="shared" si="3"/>
        <v>77.168</v>
      </c>
      <c r="K103" s="12">
        <f t="shared" si="4"/>
        <v>9</v>
      </c>
      <c r="L103" s="23"/>
    </row>
    <row r="104" ht="20" customHeight="1" spans="1:12">
      <c r="A104" s="12">
        <v>102</v>
      </c>
      <c r="B104" s="13">
        <v>20210122</v>
      </c>
      <c r="C104" s="13" t="s">
        <v>221</v>
      </c>
      <c r="D104" s="13" t="s">
        <v>14</v>
      </c>
      <c r="E104" s="14" t="s">
        <v>556</v>
      </c>
      <c r="F104" s="13" t="s">
        <v>204</v>
      </c>
      <c r="G104" s="13">
        <v>20</v>
      </c>
      <c r="H104" s="12">
        <v>69.56</v>
      </c>
      <c r="I104" s="12">
        <f>VLOOKUP(B104,[1]面试成绩215人!$B:$H,7,0)</f>
        <v>81.76</v>
      </c>
      <c r="J104" s="24">
        <f t="shared" si="3"/>
        <v>76.88</v>
      </c>
      <c r="K104" s="12">
        <f t="shared" si="4"/>
        <v>10</v>
      </c>
      <c r="L104" s="23"/>
    </row>
    <row r="105" ht="20" customHeight="1" spans="1:12">
      <c r="A105" s="12">
        <v>103</v>
      </c>
      <c r="B105" s="13">
        <v>20210111</v>
      </c>
      <c r="C105" s="13" t="s">
        <v>223</v>
      </c>
      <c r="D105" s="13" t="s">
        <v>14</v>
      </c>
      <c r="E105" s="14" t="s">
        <v>557</v>
      </c>
      <c r="F105" s="13" t="s">
        <v>204</v>
      </c>
      <c r="G105" s="13">
        <v>20</v>
      </c>
      <c r="H105" s="12">
        <v>62.52</v>
      </c>
      <c r="I105" s="12">
        <f>VLOOKUP(B105,[1]面试成绩215人!$B:$H,7,0)</f>
        <v>86.24</v>
      </c>
      <c r="J105" s="24">
        <f t="shared" si="3"/>
        <v>76.752</v>
      </c>
      <c r="K105" s="12">
        <f t="shared" si="4"/>
        <v>11</v>
      </c>
      <c r="L105" s="23"/>
    </row>
    <row r="106" ht="20" customHeight="1" spans="1:12">
      <c r="A106" s="12">
        <v>104</v>
      </c>
      <c r="B106" s="13">
        <v>20210116</v>
      </c>
      <c r="C106" s="13" t="s">
        <v>225</v>
      </c>
      <c r="D106" s="13" t="s">
        <v>14</v>
      </c>
      <c r="E106" s="14" t="s">
        <v>558</v>
      </c>
      <c r="F106" s="13" t="s">
        <v>204</v>
      </c>
      <c r="G106" s="13">
        <v>20</v>
      </c>
      <c r="H106" s="12">
        <v>63.42</v>
      </c>
      <c r="I106" s="12">
        <f>VLOOKUP(B106,[1]面试成绩215人!$B:$H,7,0)</f>
        <v>84.56</v>
      </c>
      <c r="J106" s="24">
        <f t="shared" si="3"/>
        <v>76.104</v>
      </c>
      <c r="K106" s="12">
        <f t="shared" si="4"/>
        <v>12</v>
      </c>
      <c r="L106" s="23"/>
    </row>
    <row r="107" ht="20" customHeight="1" spans="1:12">
      <c r="A107" s="12">
        <v>105</v>
      </c>
      <c r="B107" s="13">
        <v>20210113</v>
      </c>
      <c r="C107" s="13" t="s">
        <v>227</v>
      </c>
      <c r="D107" s="13" t="s">
        <v>14</v>
      </c>
      <c r="E107" s="14" t="s">
        <v>559</v>
      </c>
      <c r="F107" s="13" t="s">
        <v>204</v>
      </c>
      <c r="G107" s="13">
        <v>20</v>
      </c>
      <c r="H107" s="12">
        <v>72.25</v>
      </c>
      <c r="I107" s="12">
        <f>VLOOKUP(B107,[1]面试成绩215人!$B:$H,7,0)</f>
        <v>78.6</v>
      </c>
      <c r="J107" s="24">
        <f t="shared" si="3"/>
        <v>76.06</v>
      </c>
      <c r="K107" s="12">
        <f t="shared" si="4"/>
        <v>13</v>
      </c>
      <c r="L107" s="23"/>
    </row>
    <row r="108" ht="20" customHeight="1" spans="1:12">
      <c r="A108" s="12">
        <v>106</v>
      </c>
      <c r="B108" s="13">
        <v>20210103</v>
      </c>
      <c r="C108" s="13" t="s">
        <v>229</v>
      </c>
      <c r="D108" s="13" t="s">
        <v>14</v>
      </c>
      <c r="E108" s="14" t="s">
        <v>560</v>
      </c>
      <c r="F108" s="13" t="s">
        <v>204</v>
      </c>
      <c r="G108" s="13">
        <v>20</v>
      </c>
      <c r="H108" s="12">
        <v>69.54</v>
      </c>
      <c r="I108" s="12">
        <f>VLOOKUP(B108,[1]面试成绩215人!$B:$H,7,0)</f>
        <v>80.4</v>
      </c>
      <c r="J108" s="24">
        <f t="shared" si="3"/>
        <v>76.056</v>
      </c>
      <c r="K108" s="12">
        <f t="shared" si="4"/>
        <v>14</v>
      </c>
      <c r="L108" s="23"/>
    </row>
    <row r="109" ht="20" customHeight="1" spans="1:12">
      <c r="A109" s="12">
        <v>107</v>
      </c>
      <c r="B109" s="13">
        <v>20210136</v>
      </c>
      <c r="C109" s="13" t="s">
        <v>231</v>
      </c>
      <c r="D109" s="13" t="s">
        <v>14</v>
      </c>
      <c r="E109" s="14" t="s">
        <v>561</v>
      </c>
      <c r="F109" s="13" t="s">
        <v>204</v>
      </c>
      <c r="G109" s="13">
        <v>20</v>
      </c>
      <c r="H109" s="12">
        <v>68.97</v>
      </c>
      <c r="I109" s="12">
        <f>VLOOKUP(B109,[1]面试成绩215人!$B:$H,7,0)</f>
        <v>80.1</v>
      </c>
      <c r="J109" s="24">
        <f t="shared" si="3"/>
        <v>75.648</v>
      </c>
      <c r="K109" s="12">
        <f t="shared" si="4"/>
        <v>15</v>
      </c>
      <c r="L109" s="23"/>
    </row>
    <row r="110" ht="20" customHeight="1" spans="1:12">
      <c r="A110" s="12">
        <v>108</v>
      </c>
      <c r="B110" s="13">
        <v>20210124</v>
      </c>
      <c r="C110" s="13" t="s">
        <v>233</v>
      </c>
      <c r="D110" s="13" t="s">
        <v>66</v>
      </c>
      <c r="E110" s="14" t="s">
        <v>562</v>
      </c>
      <c r="F110" s="13" t="s">
        <v>204</v>
      </c>
      <c r="G110" s="13">
        <v>20</v>
      </c>
      <c r="H110" s="12">
        <v>69.77</v>
      </c>
      <c r="I110" s="12">
        <f>VLOOKUP(B110,[1]面试成绩215人!$B:$H,7,0)</f>
        <v>79.24</v>
      </c>
      <c r="J110" s="24">
        <f t="shared" si="3"/>
        <v>75.452</v>
      </c>
      <c r="K110" s="12">
        <f t="shared" si="4"/>
        <v>16</v>
      </c>
      <c r="L110" s="23"/>
    </row>
    <row r="111" ht="20" customHeight="1" spans="1:12">
      <c r="A111" s="12">
        <v>109</v>
      </c>
      <c r="B111" s="13">
        <v>20210121</v>
      </c>
      <c r="C111" s="13" t="s">
        <v>235</v>
      </c>
      <c r="D111" s="13" t="s">
        <v>14</v>
      </c>
      <c r="E111" s="14" t="s">
        <v>563</v>
      </c>
      <c r="F111" s="13" t="s">
        <v>204</v>
      </c>
      <c r="G111" s="13">
        <v>20</v>
      </c>
      <c r="H111" s="12">
        <v>66.12</v>
      </c>
      <c r="I111" s="12">
        <f>VLOOKUP(B111,[1]面试成绩215人!$B:$H,7,0)</f>
        <v>81.42</v>
      </c>
      <c r="J111" s="24">
        <f t="shared" si="3"/>
        <v>75.3</v>
      </c>
      <c r="K111" s="12">
        <f t="shared" si="4"/>
        <v>17</v>
      </c>
      <c r="L111" s="23"/>
    </row>
    <row r="112" ht="20" customHeight="1" spans="1:12">
      <c r="A112" s="12">
        <v>110</v>
      </c>
      <c r="B112" s="13">
        <v>20210127</v>
      </c>
      <c r="C112" s="13" t="s">
        <v>237</v>
      </c>
      <c r="D112" s="13" t="s">
        <v>14</v>
      </c>
      <c r="E112" s="14" t="s">
        <v>564</v>
      </c>
      <c r="F112" s="13" t="s">
        <v>204</v>
      </c>
      <c r="G112" s="13">
        <v>20</v>
      </c>
      <c r="H112" s="12">
        <v>67.11</v>
      </c>
      <c r="I112" s="12">
        <f>VLOOKUP(B112,[1]面试成绩215人!$B:$H,7,0)</f>
        <v>79.66</v>
      </c>
      <c r="J112" s="24">
        <f t="shared" si="3"/>
        <v>74.64</v>
      </c>
      <c r="K112" s="12">
        <f t="shared" si="4"/>
        <v>18</v>
      </c>
      <c r="L112" s="23"/>
    </row>
    <row r="113" ht="20" customHeight="1" spans="1:12">
      <c r="A113" s="12">
        <v>111</v>
      </c>
      <c r="B113" s="13">
        <v>20210102</v>
      </c>
      <c r="C113" s="13" t="s">
        <v>239</v>
      </c>
      <c r="D113" s="13" t="s">
        <v>14</v>
      </c>
      <c r="E113" s="14" t="s">
        <v>565</v>
      </c>
      <c r="F113" s="13" t="s">
        <v>204</v>
      </c>
      <c r="G113" s="13">
        <v>20</v>
      </c>
      <c r="H113" s="12">
        <v>64.8</v>
      </c>
      <c r="I113" s="12">
        <f>VLOOKUP(B113,[1]面试成绩215人!$B:$H,7,0)</f>
        <v>80.38</v>
      </c>
      <c r="J113" s="24">
        <f t="shared" si="3"/>
        <v>74.148</v>
      </c>
      <c r="K113" s="12">
        <f t="shared" si="4"/>
        <v>19</v>
      </c>
      <c r="L113" s="23"/>
    </row>
    <row r="114" ht="20" customHeight="1" spans="1:12">
      <c r="A114" s="12">
        <v>112</v>
      </c>
      <c r="B114" s="13">
        <v>20210110</v>
      </c>
      <c r="C114" s="13" t="s">
        <v>241</v>
      </c>
      <c r="D114" s="13" t="s">
        <v>66</v>
      </c>
      <c r="E114" s="14" t="s">
        <v>566</v>
      </c>
      <c r="F114" s="13" t="s">
        <v>204</v>
      </c>
      <c r="G114" s="13">
        <v>20</v>
      </c>
      <c r="H114" s="12">
        <v>64.39</v>
      </c>
      <c r="I114" s="12">
        <f>VLOOKUP(B114,[1]面试成绩215人!$B:$H,7,0)</f>
        <v>80.32</v>
      </c>
      <c r="J114" s="24">
        <f t="shared" si="3"/>
        <v>73.948</v>
      </c>
      <c r="K114" s="12">
        <f t="shared" si="4"/>
        <v>20</v>
      </c>
      <c r="L114" s="23"/>
    </row>
    <row r="115" ht="20" customHeight="1" spans="1:12">
      <c r="A115" s="12">
        <v>113</v>
      </c>
      <c r="B115" s="13">
        <v>20210125</v>
      </c>
      <c r="C115" s="13" t="s">
        <v>243</v>
      </c>
      <c r="D115" s="13" t="s">
        <v>14</v>
      </c>
      <c r="E115" s="14" t="s">
        <v>567</v>
      </c>
      <c r="F115" s="13" t="s">
        <v>204</v>
      </c>
      <c r="G115" s="13">
        <v>20</v>
      </c>
      <c r="H115" s="12">
        <v>61.21</v>
      </c>
      <c r="I115" s="12">
        <f>VLOOKUP(B115,[1]面试成绩215人!$B:$H,7,0)</f>
        <v>82.2</v>
      </c>
      <c r="J115" s="24">
        <f t="shared" si="3"/>
        <v>73.804</v>
      </c>
      <c r="K115" s="12">
        <f t="shared" si="4"/>
        <v>21</v>
      </c>
      <c r="L115" s="23"/>
    </row>
    <row r="116" ht="20" customHeight="1" spans="1:12">
      <c r="A116" s="12">
        <v>114</v>
      </c>
      <c r="B116" s="13">
        <v>20210130</v>
      </c>
      <c r="C116" s="13" t="s">
        <v>245</v>
      </c>
      <c r="D116" s="13" t="s">
        <v>66</v>
      </c>
      <c r="E116" s="14" t="s">
        <v>568</v>
      </c>
      <c r="F116" s="13" t="s">
        <v>204</v>
      </c>
      <c r="G116" s="13">
        <v>20</v>
      </c>
      <c r="H116" s="12">
        <v>62.81</v>
      </c>
      <c r="I116" s="12">
        <f>VLOOKUP(B116,[1]面试成绩215人!$B:$H,7,0)</f>
        <v>79.9</v>
      </c>
      <c r="J116" s="24">
        <f t="shared" si="3"/>
        <v>73.064</v>
      </c>
      <c r="K116" s="12">
        <f t="shared" si="4"/>
        <v>22</v>
      </c>
      <c r="L116" s="23"/>
    </row>
    <row r="117" ht="20" customHeight="1" spans="1:12">
      <c r="A117" s="12">
        <v>115</v>
      </c>
      <c r="B117" s="13">
        <v>20210117</v>
      </c>
      <c r="C117" s="13" t="s">
        <v>247</v>
      </c>
      <c r="D117" s="13" t="s">
        <v>14</v>
      </c>
      <c r="E117" s="14" t="s">
        <v>569</v>
      </c>
      <c r="F117" s="13" t="s">
        <v>204</v>
      </c>
      <c r="G117" s="13">
        <v>20</v>
      </c>
      <c r="H117" s="12">
        <v>61.22</v>
      </c>
      <c r="I117" s="12">
        <f>VLOOKUP(B117,[1]面试成绩215人!$B:$H,7,0)</f>
        <v>80.8</v>
      </c>
      <c r="J117" s="24">
        <f t="shared" si="3"/>
        <v>72.968</v>
      </c>
      <c r="K117" s="12">
        <f t="shared" si="4"/>
        <v>23</v>
      </c>
      <c r="L117" s="23"/>
    </row>
    <row r="118" ht="20" customHeight="1" spans="1:12">
      <c r="A118" s="12">
        <v>116</v>
      </c>
      <c r="B118" s="13">
        <v>20210120</v>
      </c>
      <c r="C118" s="13" t="s">
        <v>249</v>
      </c>
      <c r="D118" s="13" t="s">
        <v>14</v>
      </c>
      <c r="E118" s="14" t="s">
        <v>570</v>
      </c>
      <c r="F118" s="13" t="s">
        <v>204</v>
      </c>
      <c r="G118" s="13">
        <v>20</v>
      </c>
      <c r="H118" s="12">
        <v>63.24</v>
      </c>
      <c r="I118" s="12">
        <f>VLOOKUP(B118,[1]面试成绩215人!$B:$H,7,0)</f>
        <v>79.3</v>
      </c>
      <c r="J118" s="24">
        <f t="shared" si="3"/>
        <v>72.876</v>
      </c>
      <c r="K118" s="12">
        <f t="shared" si="4"/>
        <v>24</v>
      </c>
      <c r="L118" s="23"/>
    </row>
    <row r="119" ht="20" customHeight="1" spans="1:12">
      <c r="A119" s="12">
        <v>117</v>
      </c>
      <c r="B119" s="13">
        <v>20210100</v>
      </c>
      <c r="C119" s="13" t="s">
        <v>251</v>
      </c>
      <c r="D119" s="13" t="s">
        <v>66</v>
      </c>
      <c r="E119" s="14" t="s">
        <v>571</v>
      </c>
      <c r="F119" s="13" t="s">
        <v>204</v>
      </c>
      <c r="G119" s="13">
        <v>20</v>
      </c>
      <c r="H119" s="12">
        <v>69.11</v>
      </c>
      <c r="I119" s="12">
        <f>VLOOKUP(B119,[1]面试成绩215人!$B:$H,7,0)</f>
        <v>75</v>
      </c>
      <c r="J119" s="24">
        <f t="shared" si="3"/>
        <v>72.644</v>
      </c>
      <c r="K119" s="12">
        <f t="shared" si="4"/>
        <v>25</v>
      </c>
      <c r="L119" s="23"/>
    </row>
    <row r="120" ht="20" customHeight="1" spans="1:12">
      <c r="A120" s="12">
        <v>118</v>
      </c>
      <c r="B120" s="13">
        <v>20210104</v>
      </c>
      <c r="C120" s="13" t="s">
        <v>253</v>
      </c>
      <c r="D120" s="13" t="s">
        <v>66</v>
      </c>
      <c r="E120" s="14" t="s">
        <v>572</v>
      </c>
      <c r="F120" s="13" t="s">
        <v>204</v>
      </c>
      <c r="G120" s="13">
        <v>20</v>
      </c>
      <c r="H120" s="12">
        <v>61.01</v>
      </c>
      <c r="I120" s="12">
        <f>VLOOKUP(B120,[1]面试成绩215人!$B:$H,7,0)</f>
        <v>78.1</v>
      </c>
      <c r="J120" s="24">
        <f t="shared" si="3"/>
        <v>71.264</v>
      </c>
      <c r="K120" s="12">
        <f t="shared" si="4"/>
        <v>26</v>
      </c>
      <c r="L120" s="23"/>
    </row>
    <row r="121" ht="20" customHeight="1" spans="1:12">
      <c r="A121" s="12">
        <v>119</v>
      </c>
      <c r="B121" s="13">
        <v>20210134</v>
      </c>
      <c r="C121" s="13" t="s">
        <v>255</v>
      </c>
      <c r="D121" s="13" t="s">
        <v>66</v>
      </c>
      <c r="E121" s="14" t="s">
        <v>573</v>
      </c>
      <c r="F121" s="13" t="s">
        <v>204</v>
      </c>
      <c r="G121" s="13">
        <v>20</v>
      </c>
      <c r="H121" s="12">
        <v>64.33</v>
      </c>
      <c r="I121" s="12">
        <f>VLOOKUP(B121,[1]面试成绩215人!$B:$H,7,0)</f>
        <v>75.8</v>
      </c>
      <c r="J121" s="24">
        <f t="shared" si="3"/>
        <v>71.212</v>
      </c>
      <c r="K121" s="12">
        <f t="shared" si="4"/>
        <v>27</v>
      </c>
      <c r="L121" s="23"/>
    </row>
    <row r="122" ht="20" customHeight="1" spans="1:12">
      <c r="A122" s="12">
        <v>120</v>
      </c>
      <c r="B122" s="13">
        <v>20210128</v>
      </c>
      <c r="C122" s="13" t="s">
        <v>257</v>
      </c>
      <c r="D122" s="13" t="s">
        <v>14</v>
      </c>
      <c r="E122" s="14" t="s">
        <v>574</v>
      </c>
      <c r="F122" s="13" t="s">
        <v>204</v>
      </c>
      <c r="G122" s="13">
        <v>20</v>
      </c>
      <c r="H122" s="12">
        <v>63.87</v>
      </c>
      <c r="I122" s="12">
        <f>VLOOKUP(B122,[1]面试成绩215人!$B:$H,7,0)</f>
        <v>75.96</v>
      </c>
      <c r="J122" s="24">
        <f t="shared" si="3"/>
        <v>71.124</v>
      </c>
      <c r="K122" s="12">
        <f t="shared" si="4"/>
        <v>28</v>
      </c>
      <c r="L122" s="23"/>
    </row>
    <row r="123" ht="20" customHeight="1" spans="1:12">
      <c r="A123" s="12">
        <v>121</v>
      </c>
      <c r="B123" s="13">
        <v>20210107</v>
      </c>
      <c r="C123" s="13" t="s">
        <v>259</v>
      </c>
      <c r="D123" s="13" t="s">
        <v>14</v>
      </c>
      <c r="E123" s="14" t="s">
        <v>575</v>
      </c>
      <c r="F123" s="13" t="s">
        <v>204</v>
      </c>
      <c r="G123" s="13">
        <v>20</v>
      </c>
      <c r="H123" s="12">
        <v>56.94</v>
      </c>
      <c r="I123" s="12">
        <f>VLOOKUP(B123,[1]面试成绩215人!$B:$H,7,0)</f>
        <v>80.16</v>
      </c>
      <c r="J123" s="24">
        <f t="shared" si="3"/>
        <v>70.872</v>
      </c>
      <c r="K123" s="12">
        <f t="shared" si="4"/>
        <v>29</v>
      </c>
      <c r="L123" s="23"/>
    </row>
    <row r="124" ht="20" customHeight="1" spans="1:12">
      <c r="A124" s="12">
        <v>122</v>
      </c>
      <c r="B124" s="13">
        <v>20210132</v>
      </c>
      <c r="C124" s="13" t="s">
        <v>261</v>
      </c>
      <c r="D124" s="13" t="s">
        <v>66</v>
      </c>
      <c r="E124" s="14" t="s">
        <v>576</v>
      </c>
      <c r="F124" s="13" t="s">
        <v>204</v>
      </c>
      <c r="G124" s="13">
        <v>20</v>
      </c>
      <c r="H124" s="12">
        <v>55.06</v>
      </c>
      <c r="I124" s="12">
        <f>VLOOKUP(B124,[1]面试成绩215人!$B:$H,7,0)</f>
        <v>74.4</v>
      </c>
      <c r="J124" s="24">
        <f t="shared" si="3"/>
        <v>66.664</v>
      </c>
      <c r="K124" s="12">
        <f t="shared" si="4"/>
        <v>30</v>
      </c>
      <c r="L124" s="23"/>
    </row>
    <row r="125" ht="20" customHeight="1" spans="1:12">
      <c r="A125" s="12">
        <v>123</v>
      </c>
      <c r="B125" s="13">
        <v>20210112</v>
      </c>
      <c r="C125" s="13" t="s">
        <v>263</v>
      </c>
      <c r="D125" s="13" t="s">
        <v>14</v>
      </c>
      <c r="E125" s="14" t="s">
        <v>577</v>
      </c>
      <c r="F125" s="13" t="s">
        <v>204</v>
      </c>
      <c r="G125" s="13">
        <v>20</v>
      </c>
      <c r="H125" s="12">
        <v>51.51</v>
      </c>
      <c r="I125" s="12">
        <f>VLOOKUP(B125,[1]面试成绩215人!$B:$H,7,0)</f>
        <v>73.4</v>
      </c>
      <c r="J125" s="24">
        <f t="shared" si="3"/>
        <v>64.644</v>
      </c>
      <c r="K125" s="12">
        <f t="shared" si="4"/>
        <v>31</v>
      </c>
      <c r="L125" s="23"/>
    </row>
    <row r="126" ht="20" customHeight="1" spans="1:12">
      <c r="A126" s="15">
        <v>124</v>
      </c>
      <c r="B126" s="16">
        <v>20210101</v>
      </c>
      <c r="C126" s="16" t="s">
        <v>265</v>
      </c>
      <c r="D126" s="16" t="s">
        <v>14</v>
      </c>
      <c r="E126" s="17" t="s">
        <v>578</v>
      </c>
      <c r="F126" s="16" t="s">
        <v>204</v>
      </c>
      <c r="G126" s="16">
        <v>20</v>
      </c>
      <c r="H126" s="15">
        <v>38.27</v>
      </c>
      <c r="I126" s="15"/>
      <c r="J126" s="25"/>
      <c r="K126" s="15"/>
      <c r="L126" s="26" t="s">
        <v>120</v>
      </c>
    </row>
    <row r="127" ht="20" customHeight="1" spans="1:12">
      <c r="A127" s="18">
        <v>125</v>
      </c>
      <c r="B127" s="19">
        <v>20210141</v>
      </c>
      <c r="C127" s="19" t="s">
        <v>267</v>
      </c>
      <c r="D127" s="19" t="s">
        <v>66</v>
      </c>
      <c r="E127" s="20" t="s">
        <v>579</v>
      </c>
      <c r="F127" s="19" t="s">
        <v>269</v>
      </c>
      <c r="G127" s="19">
        <v>19</v>
      </c>
      <c r="H127" s="18">
        <v>70.72</v>
      </c>
      <c r="I127" s="18">
        <f>VLOOKUP(B127,[1]面试成绩215人!$B:$H,7,0)</f>
        <v>86.7</v>
      </c>
      <c r="J127" s="27">
        <f t="shared" ref="J127:J157" si="5">H127*0.4+I127*0.6</f>
        <v>80.308</v>
      </c>
      <c r="K127" s="18">
        <f t="shared" ref="K127:K157" si="6">RANK(J127,$J$127:$J$160)</f>
        <v>1</v>
      </c>
      <c r="L127" s="28"/>
    </row>
    <row r="128" ht="20" customHeight="1" spans="1:12">
      <c r="A128" s="12">
        <v>126</v>
      </c>
      <c r="B128" s="13">
        <v>20210159</v>
      </c>
      <c r="C128" s="13" t="s">
        <v>270</v>
      </c>
      <c r="D128" s="13" t="s">
        <v>14</v>
      </c>
      <c r="E128" s="14" t="s">
        <v>580</v>
      </c>
      <c r="F128" s="13" t="s">
        <v>269</v>
      </c>
      <c r="G128" s="13">
        <v>19</v>
      </c>
      <c r="H128" s="12">
        <v>69.13</v>
      </c>
      <c r="I128" s="12">
        <f>VLOOKUP(B128,[1]面试成绩215人!$B:$H,7,0)</f>
        <v>87.7</v>
      </c>
      <c r="J128" s="24">
        <f t="shared" si="5"/>
        <v>80.272</v>
      </c>
      <c r="K128" s="12">
        <f t="shared" si="6"/>
        <v>2</v>
      </c>
      <c r="L128" s="23"/>
    </row>
    <row r="129" ht="20" customHeight="1" spans="1:12">
      <c r="A129" s="12">
        <v>127</v>
      </c>
      <c r="B129" s="13">
        <v>20210147</v>
      </c>
      <c r="C129" s="13" t="s">
        <v>272</v>
      </c>
      <c r="D129" s="13" t="s">
        <v>14</v>
      </c>
      <c r="E129" s="14" t="s">
        <v>581</v>
      </c>
      <c r="F129" s="13" t="s">
        <v>269</v>
      </c>
      <c r="G129" s="13">
        <v>19</v>
      </c>
      <c r="H129" s="12">
        <v>67.55</v>
      </c>
      <c r="I129" s="12">
        <f>VLOOKUP(B129,[1]面试成绩215人!$B:$H,7,0)</f>
        <v>87.1</v>
      </c>
      <c r="J129" s="24">
        <f t="shared" si="5"/>
        <v>79.28</v>
      </c>
      <c r="K129" s="12">
        <f t="shared" si="6"/>
        <v>3</v>
      </c>
      <c r="L129" s="23"/>
    </row>
    <row r="130" ht="20" customHeight="1" spans="1:12">
      <c r="A130" s="12">
        <v>128</v>
      </c>
      <c r="B130" s="13">
        <v>20210154</v>
      </c>
      <c r="C130" s="13" t="s">
        <v>274</v>
      </c>
      <c r="D130" s="13" t="s">
        <v>14</v>
      </c>
      <c r="E130" s="14" t="s">
        <v>582</v>
      </c>
      <c r="F130" s="13" t="s">
        <v>269</v>
      </c>
      <c r="G130" s="13">
        <v>19</v>
      </c>
      <c r="H130" s="12">
        <v>69.78</v>
      </c>
      <c r="I130" s="12">
        <f>VLOOKUP(B130,[1]面试成绩215人!$B:$H,7,0)</f>
        <v>85.1</v>
      </c>
      <c r="J130" s="24">
        <f t="shared" si="5"/>
        <v>78.972</v>
      </c>
      <c r="K130" s="12">
        <f t="shared" si="6"/>
        <v>4</v>
      </c>
      <c r="L130" s="23"/>
    </row>
    <row r="131" ht="20" customHeight="1" spans="1:12">
      <c r="A131" s="12">
        <v>129</v>
      </c>
      <c r="B131" s="13">
        <v>20210150</v>
      </c>
      <c r="C131" s="13" t="s">
        <v>276</v>
      </c>
      <c r="D131" s="13" t="s">
        <v>14</v>
      </c>
      <c r="E131" s="14" t="s">
        <v>583</v>
      </c>
      <c r="F131" s="13" t="s">
        <v>269</v>
      </c>
      <c r="G131" s="13">
        <v>19</v>
      </c>
      <c r="H131" s="12">
        <v>71.71</v>
      </c>
      <c r="I131" s="12">
        <f>VLOOKUP(B131,[1]面试成绩215人!$B:$H,7,0)</f>
        <v>83.7</v>
      </c>
      <c r="J131" s="24">
        <f t="shared" si="5"/>
        <v>78.904</v>
      </c>
      <c r="K131" s="12">
        <f t="shared" si="6"/>
        <v>5</v>
      </c>
      <c r="L131" s="23"/>
    </row>
    <row r="132" ht="20" customHeight="1" spans="1:12">
      <c r="A132" s="12">
        <v>130</v>
      </c>
      <c r="B132" s="13">
        <v>20210166</v>
      </c>
      <c r="C132" s="13" t="s">
        <v>278</v>
      </c>
      <c r="D132" s="13" t="s">
        <v>14</v>
      </c>
      <c r="E132" s="14" t="s">
        <v>584</v>
      </c>
      <c r="F132" s="13" t="s">
        <v>269</v>
      </c>
      <c r="G132" s="13">
        <v>19</v>
      </c>
      <c r="H132" s="12">
        <v>67.48</v>
      </c>
      <c r="I132" s="12">
        <f>VLOOKUP(B132,[1]面试成绩215人!$B:$H,7,0)</f>
        <v>86</v>
      </c>
      <c r="J132" s="24">
        <f t="shared" si="5"/>
        <v>78.592</v>
      </c>
      <c r="K132" s="12">
        <f t="shared" si="6"/>
        <v>6</v>
      </c>
      <c r="L132" s="23"/>
    </row>
    <row r="133" ht="20" customHeight="1" spans="1:12">
      <c r="A133" s="12">
        <v>131</v>
      </c>
      <c r="B133" s="13">
        <v>20210155</v>
      </c>
      <c r="C133" s="13" t="s">
        <v>280</v>
      </c>
      <c r="D133" s="13" t="s">
        <v>14</v>
      </c>
      <c r="E133" s="14" t="s">
        <v>585</v>
      </c>
      <c r="F133" s="13" t="s">
        <v>269</v>
      </c>
      <c r="G133" s="13">
        <v>19</v>
      </c>
      <c r="H133" s="12">
        <v>74.62</v>
      </c>
      <c r="I133" s="12">
        <f>VLOOKUP(B133,[1]面试成绩215人!$B:$H,7,0)</f>
        <v>81.2</v>
      </c>
      <c r="J133" s="24">
        <f t="shared" si="5"/>
        <v>78.568</v>
      </c>
      <c r="K133" s="12">
        <f t="shared" si="6"/>
        <v>7</v>
      </c>
      <c r="L133" s="23"/>
    </row>
    <row r="134" ht="20" customHeight="1" spans="1:12">
      <c r="A134" s="12">
        <v>132</v>
      </c>
      <c r="B134" s="13">
        <v>20210168</v>
      </c>
      <c r="C134" s="13" t="s">
        <v>282</v>
      </c>
      <c r="D134" s="13" t="s">
        <v>14</v>
      </c>
      <c r="E134" s="14" t="s">
        <v>586</v>
      </c>
      <c r="F134" s="13" t="s">
        <v>269</v>
      </c>
      <c r="G134" s="13">
        <v>19</v>
      </c>
      <c r="H134" s="12">
        <v>70.94</v>
      </c>
      <c r="I134" s="12">
        <f>VLOOKUP(B134,[1]面试成绩215人!$B:$H,7,0)</f>
        <v>83.2</v>
      </c>
      <c r="J134" s="24">
        <f t="shared" si="5"/>
        <v>78.296</v>
      </c>
      <c r="K134" s="12">
        <f t="shared" si="6"/>
        <v>8</v>
      </c>
      <c r="L134" s="23"/>
    </row>
    <row r="135" ht="20" customHeight="1" spans="1:12">
      <c r="A135" s="12">
        <v>133</v>
      </c>
      <c r="B135" s="13">
        <v>20210152</v>
      </c>
      <c r="C135" s="13" t="s">
        <v>284</v>
      </c>
      <c r="D135" s="13" t="s">
        <v>14</v>
      </c>
      <c r="E135" s="14" t="s">
        <v>587</v>
      </c>
      <c r="F135" s="13" t="s">
        <v>269</v>
      </c>
      <c r="G135" s="13">
        <v>19</v>
      </c>
      <c r="H135" s="12">
        <v>63.37</v>
      </c>
      <c r="I135" s="12">
        <f>VLOOKUP(B135,[1]面试成绩215人!$B:$H,7,0)</f>
        <v>88</v>
      </c>
      <c r="J135" s="24">
        <f t="shared" si="5"/>
        <v>78.148</v>
      </c>
      <c r="K135" s="12">
        <f t="shared" si="6"/>
        <v>9</v>
      </c>
      <c r="L135" s="23"/>
    </row>
    <row r="136" ht="20" customHeight="1" spans="1:12">
      <c r="A136" s="12">
        <v>134</v>
      </c>
      <c r="B136" s="13">
        <v>20210164</v>
      </c>
      <c r="C136" s="13" t="s">
        <v>286</v>
      </c>
      <c r="D136" s="13" t="s">
        <v>14</v>
      </c>
      <c r="E136" s="14" t="s">
        <v>588</v>
      </c>
      <c r="F136" s="13" t="s">
        <v>269</v>
      </c>
      <c r="G136" s="13">
        <v>19</v>
      </c>
      <c r="H136" s="12">
        <v>70.41</v>
      </c>
      <c r="I136" s="12">
        <f>VLOOKUP(B136,[1]面试成绩215人!$B:$H,7,0)</f>
        <v>81.9</v>
      </c>
      <c r="J136" s="24">
        <f t="shared" si="5"/>
        <v>77.304</v>
      </c>
      <c r="K136" s="12">
        <f t="shared" si="6"/>
        <v>10</v>
      </c>
      <c r="L136" s="23"/>
    </row>
    <row r="137" ht="20" customHeight="1" spans="1:12">
      <c r="A137" s="12">
        <v>135</v>
      </c>
      <c r="B137" s="13">
        <v>20210156</v>
      </c>
      <c r="C137" s="13" t="s">
        <v>288</v>
      </c>
      <c r="D137" s="13" t="s">
        <v>14</v>
      </c>
      <c r="E137" s="14" t="s">
        <v>589</v>
      </c>
      <c r="F137" s="13" t="s">
        <v>269</v>
      </c>
      <c r="G137" s="13">
        <v>19</v>
      </c>
      <c r="H137" s="12">
        <v>64.82</v>
      </c>
      <c r="I137" s="12">
        <f>VLOOKUP(B137,[1]面试成绩215人!$B:$H,7,0)</f>
        <v>85.3</v>
      </c>
      <c r="J137" s="24">
        <f t="shared" si="5"/>
        <v>77.108</v>
      </c>
      <c r="K137" s="12">
        <f t="shared" si="6"/>
        <v>11</v>
      </c>
      <c r="L137" s="23"/>
    </row>
    <row r="138" ht="20" customHeight="1" spans="1:12">
      <c r="A138" s="12">
        <v>136</v>
      </c>
      <c r="B138" s="13">
        <v>20210163</v>
      </c>
      <c r="C138" s="13" t="s">
        <v>290</v>
      </c>
      <c r="D138" s="13" t="s">
        <v>14</v>
      </c>
      <c r="E138" s="14" t="s">
        <v>590</v>
      </c>
      <c r="F138" s="13" t="s">
        <v>269</v>
      </c>
      <c r="G138" s="13">
        <v>19</v>
      </c>
      <c r="H138" s="12">
        <v>69.21</v>
      </c>
      <c r="I138" s="12">
        <f>VLOOKUP(B138,[1]面试成绩215人!$B:$H,7,0)</f>
        <v>82</v>
      </c>
      <c r="J138" s="24">
        <f t="shared" si="5"/>
        <v>76.884</v>
      </c>
      <c r="K138" s="12">
        <f t="shared" si="6"/>
        <v>12</v>
      </c>
      <c r="L138" s="23"/>
    </row>
    <row r="139" ht="20" customHeight="1" spans="1:12">
      <c r="A139" s="12">
        <v>137</v>
      </c>
      <c r="B139" s="13">
        <v>20210144</v>
      </c>
      <c r="C139" s="13" t="s">
        <v>292</v>
      </c>
      <c r="D139" s="13" t="s">
        <v>14</v>
      </c>
      <c r="E139" s="14" t="s">
        <v>591</v>
      </c>
      <c r="F139" s="13" t="s">
        <v>269</v>
      </c>
      <c r="G139" s="13">
        <v>19</v>
      </c>
      <c r="H139" s="12">
        <v>67.47</v>
      </c>
      <c r="I139" s="12">
        <f>VLOOKUP(B139,[1]面试成绩215人!$B:$H,7,0)</f>
        <v>83</v>
      </c>
      <c r="J139" s="24">
        <f t="shared" si="5"/>
        <v>76.788</v>
      </c>
      <c r="K139" s="12">
        <f t="shared" si="6"/>
        <v>13</v>
      </c>
      <c r="L139" s="23"/>
    </row>
    <row r="140" ht="20" customHeight="1" spans="1:12">
      <c r="A140" s="12">
        <v>138</v>
      </c>
      <c r="B140" s="13">
        <v>20210148</v>
      </c>
      <c r="C140" s="13" t="s">
        <v>294</v>
      </c>
      <c r="D140" s="13" t="s">
        <v>66</v>
      </c>
      <c r="E140" s="14" t="s">
        <v>592</v>
      </c>
      <c r="F140" s="13" t="s">
        <v>269</v>
      </c>
      <c r="G140" s="13">
        <v>19</v>
      </c>
      <c r="H140" s="12">
        <v>63.21</v>
      </c>
      <c r="I140" s="12">
        <f>VLOOKUP(B140,[1]面试成绩215人!$B:$H,7,0)</f>
        <v>83.9</v>
      </c>
      <c r="J140" s="24">
        <f t="shared" si="5"/>
        <v>75.624</v>
      </c>
      <c r="K140" s="12">
        <f t="shared" si="6"/>
        <v>14</v>
      </c>
      <c r="L140" s="23"/>
    </row>
    <row r="141" ht="20" customHeight="1" spans="1:12">
      <c r="A141" s="12">
        <v>139</v>
      </c>
      <c r="B141" s="13">
        <v>20210170</v>
      </c>
      <c r="C141" s="13" t="s">
        <v>296</v>
      </c>
      <c r="D141" s="13" t="s">
        <v>14</v>
      </c>
      <c r="E141" s="14" t="s">
        <v>593</v>
      </c>
      <c r="F141" s="13" t="s">
        <v>269</v>
      </c>
      <c r="G141" s="13">
        <v>19</v>
      </c>
      <c r="H141" s="12">
        <v>62.3</v>
      </c>
      <c r="I141" s="12">
        <f>VLOOKUP(B141,[1]面试成绩215人!$B:$H,7,0)</f>
        <v>84.5</v>
      </c>
      <c r="J141" s="24">
        <f t="shared" si="5"/>
        <v>75.62</v>
      </c>
      <c r="K141" s="12">
        <f t="shared" si="6"/>
        <v>15</v>
      </c>
      <c r="L141" s="23"/>
    </row>
    <row r="142" ht="20" customHeight="1" spans="1:12">
      <c r="A142" s="12">
        <v>140</v>
      </c>
      <c r="B142" s="13">
        <v>20210143</v>
      </c>
      <c r="C142" s="13" t="s">
        <v>298</v>
      </c>
      <c r="D142" s="13" t="s">
        <v>66</v>
      </c>
      <c r="E142" s="14" t="s">
        <v>594</v>
      </c>
      <c r="F142" s="13" t="s">
        <v>269</v>
      </c>
      <c r="G142" s="13">
        <v>19</v>
      </c>
      <c r="H142" s="12">
        <v>65.81</v>
      </c>
      <c r="I142" s="12">
        <f>VLOOKUP(B142,[1]面试成绩215人!$B:$H,7,0)</f>
        <v>81.9</v>
      </c>
      <c r="J142" s="24">
        <f t="shared" si="5"/>
        <v>75.464</v>
      </c>
      <c r="K142" s="12">
        <f t="shared" si="6"/>
        <v>16</v>
      </c>
      <c r="L142" s="23"/>
    </row>
    <row r="143" ht="20" customHeight="1" spans="1:12">
      <c r="A143" s="12">
        <v>141</v>
      </c>
      <c r="B143" s="13">
        <v>20210142</v>
      </c>
      <c r="C143" s="13" t="s">
        <v>300</v>
      </c>
      <c r="D143" s="13" t="s">
        <v>14</v>
      </c>
      <c r="E143" s="14" t="s">
        <v>595</v>
      </c>
      <c r="F143" s="13" t="s">
        <v>269</v>
      </c>
      <c r="G143" s="13">
        <v>19</v>
      </c>
      <c r="H143" s="12">
        <v>64.97</v>
      </c>
      <c r="I143" s="12">
        <f>VLOOKUP(B143,[1]面试成绩215人!$B:$H,7,0)</f>
        <v>81.9</v>
      </c>
      <c r="J143" s="24">
        <f t="shared" si="5"/>
        <v>75.128</v>
      </c>
      <c r="K143" s="12">
        <f t="shared" si="6"/>
        <v>17</v>
      </c>
      <c r="L143" s="23"/>
    </row>
    <row r="144" ht="20" customHeight="1" spans="1:12">
      <c r="A144" s="12">
        <v>142</v>
      </c>
      <c r="B144" s="13">
        <v>20210165</v>
      </c>
      <c r="C144" s="13" t="s">
        <v>302</v>
      </c>
      <c r="D144" s="13" t="s">
        <v>14</v>
      </c>
      <c r="E144" s="14" t="s">
        <v>596</v>
      </c>
      <c r="F144" s="13" t="s">
        <v>269</v>
      </c>
      <c r="G144" s="13">
        <v>19</v>
      </c>
      <c r="H144" s="12">
        <v>62.13</v>
      </c>
      <c r="I144" s="12">
        <f>VLOOKUP(B144,[1]面试成绩215人!$B:$H,7,0)</f>
        <v>83.5</v>
      </c>
      <c r="J144" s="24">
        <f t="shared" si="5"/>
        <v>74.952</v>
      </c>
      <c r="K144" s="12">
        <f t="shared" si="6"/>
        <v>18</v>
      </c>
      <c r="L144" s="23"/>
    </row>
    <row r="145" ht="20" customHeight="1" spans="1:12">
      <c r="A145" s="12">
        <v>143</v>
      </c>
      <c r="B145" s="13">
        <v>20210160</v>
      </c>
      <c r="C145" s="13" t="s">
        <v>304</v>
      </c>
      <c r="D145" s="13" t="s">
        <v>14</v>
      </c>
      <c r="E145" s="14" t="s">
        <v>597</v>
      </c>
      <c r="F145" s="13" t="s">
        <v>269</v>
      </c>
      <c r="G145" s="13">
        <v>19</v>
      </c>
      <c r="H145" s="12">
        <v>63.97</v>
      </c>
      <c r="I145" s="12">
        <f>VLOOKUP(B145,[1]面试成绩215人!$B:$H,7,0)</f>
        <v>82.1</v>
      </c>
      <c r="J145" s="24">
        <f t="shared" si="5"/>
        <v>74.848</v>
      </c>
      <c r="K145" s="12">
        <f t="shared" si="6"/>
        <v>19</v>
      </c>
      <c r="L145" s="23"/>
    </row>
    <row r="146" ht="20" customHeight="1" spans="1:12">
      <c r="A146" s="12">
        <v>144</v>
      </c>
      <c r="B146" s="13">
        <v>20210138</v>
      </c>
      <c r="C146" s="13" t="s">
        <v>306</v>
      </c>
      <c r="D146" s="13" t="s">
        <v>66</v>
      </c>
      <c r="E146" s="14" t="s">
        <v>598</v>
      </c>
      <c r="F146" s="13" t="s">
        <v>269</v>
      </c>
      <c r="G146" s="13">
        <v>19</v>
      </c>
      <c r="H146" s="12">
        <v>65.54</v>
      </c>
      <c r="I146" s="12">
        <f>VLOOKUP(B146,[1]面试成绩215人!$B:$H,7,0)</f>
        <v>81</v>
      </c>
      <c r="J146" s="24">
        <f t="shared" si="5"/>
        <v>74.816</v>
      </c>
      <c r="K146" s="12">
        <f t="shared" si="6"/>
        <v>20</v>
      </c>
      <c r="L146" s="23"/>
    </row>
    <row r="147" ht="20" customHeight="1" spans="1:12">
      <c r="A147" s="12">
        <v>145</v>
      </c>
      <c r="B147" s="13">
        <v>20210140</v>
      </c>
      <c r="C147" s="13" t="s">
        <v>308</v>
      </c>
      <c r="D147" s="13" t="s">
        <v>14</v>
      </c>
      <c r="E147" s="14" t="s">
        <v>599</v>
      </c>
      <c r="F147" s="13" t="s">
        <v>269</v>
      </c>
      <c r="G147" s="13">
        <v>19</v>
      </c>
      <c r="H147" s="12">
        <v>68.3</v>
      </c>
      <c r="I147" s="12">
        <f>VLOOKUP(B147,[1]面试成绩215人!$B:$H,7,0)</f>
        <v>79.1</v>
      </c>
      <c r="J147" s="24">
        <f t="shared" si="5"/>
        <v>74.78</v>
      </c>
      <c r="K147" s="12">
        <f t="shared" si="6"/>
        <v>21</v>
      </c>
      <c r="L147" s="23"/>
    </row>
    <row r="148" ht="20" customHeight="1" spans="1:12">
      <c r="A148" s="12">
        <v>146</v>
      </c>
      <c r="B148" s="13">
        <v>20210157</v>
      </c>
      <c r="C148" s="13" t="s">
        <v>310</v>
      </c>
      <c r="D148" s="13" t="s">
        <v>14</v>
      </c>
      <c r="E148" s="14" t="s">
        <v>600</v>
      </c>
      <c r="F148" s="13" t="s">
        <v>269</v>
      </c>
      <c r="G148" s="13">
        <v>19</v>
      </c>
      <c r="H148" s="12">
        <v>54.53</v>
      </c>
      <c r="I148" s="12">
        <f>VLOOKUP(B148,[1]面试成绩215人!$B:$H,7,0)</f>
        <v>87.1</v>
      </c>
      <c r="J148" s="24">
        <f t="shared" si="5"/>
        <v>74.072</v>
      </c>
      <c r="K148" s="12">
        <f t="shared" si="6"/>
        <v>22</v>
      </c>
      <c r="L148" s="23"/>
    </row>
    <row r="149" ht="20" customHeight="1" spans="1:12">
      <c r="A149" s="12">
        <v>147</v>
      </c>
      <c r="B149" s="13">
        <v>20210151</v>
      </c>
      <c r="C149" s="13" t="s">
        <v>312</v>
      </c>
      <c r="D149" s="13" t="s">
        <v>66</v>
      </c>
      <c r="E149" s="14" t="s">
        <v>601</v>
      </c>
      <c r="F149" s="13" t="s">
        <v>269</v>
      </c>
      <c r="G149" s="13">
        <v>19</v>
      </c>
      <c r="H149" s="12">
        <v>67.1</v>
      </c>
      <c r="I149" s="12">
        <f>VLOOKUP(B149,[1]面试成绩215人!$B:$H,7,0)</f>
        <v>78</v>
      </c>
      <c r="J149" s="24">
        <f t="shared" si="5"/>
        <v>73.64</v>
      </c>
      <c r="K149" s="12">
        <f t="shared" si="6"/>
        <v>23</v>
      </c>
      <c r="L149" s="23"/>
    </row>
    <row r="150" ht="20" customHeight="1" spans="1:12">
      <c r="A150" s="12">
        <v>148</v>
      </c>
      <c r="B150" s="13">
        <v>20210161</v>
      </c>
      <c r="C150" s="13" t="s">
        <v>314</v>
      </c>
      <c r="D150" s="13" t="s">
        <v>14</v>
      </c>
      <c r="E150" s="14" t="s">
        <v>602</v>
      </c>
      <c r="F150" s="13" t="s">
        <v>269</v>
      </c>
      <c r="G150" s="13">
        <v>19</v>
      </c>
      <c r="H150" s="12">
        <v>63.43</v>
      </c>
      <c r="I150" s="12">
        <f>VLOOKUP(B150,[1]面试成绩215人!$B:$H,7,0)</f>
        <v>80.1</v>
      </c>
      <c r="J150" s="24">
        <f t="shared" si="5"/>
        <v>73.432</v>
      </c>
      <c r="K150" s="12">
        <f t="shared" si="6"/>
        <v>24</v>
      </c>
      <c r="L150" s="23"/>
    </row>
    <row r="151" ht="20" customHeight="1" spans="1:12">
      <c r="A151" s="12">
        <v>149</v>
      </c>
      <c r="B151" s="13">
        <v>20210139</v>
      </c>
      <c r="C151" s="13" t="s">
        <v>316</v>
      </c>
      <c r="D151" s="13" t="s">
        <v>14</v>
      </c>
      <c r="E151" s="14" t="s">
        <v>603</v>
      </c>
      <c r="F151" s="13" t="s">
        <v>269</v>
      </c>
      <c r="G151" s="13">
        <v>19</v>
      </c>
      <c r="H151" s="12">
        <v>62.52</v>
      </c>
      <c r="I151" s="12">
        <f>VLOOKUP(B151,[1]面试成绩215人!$B:$H,7,0)</f>
        <v>80.7</v>
      </c>
      <c r="J151" s="24">
        <f t="shared" si="5"/>
        <v>73.428</v>
      </c>
      <c r="K151" s="12">
        <f t="shared" si="6"/>
        <v>25</v>
      </c>
      <c r="L151" s="23"/>
    </row>
    <row r="152" ht="20" customHeight="1" spans="1:12">
      <c r="A152" s="12">
        <v>150</v>
      </c>
      <c r="B152" s="13">
        <v>20210149</v>
      </c>
      <c r="C152" s="13" t="s">
        <v>318</v>
      </c>
      <c r="D152" s="13" t="s">
        <v>14</v>
      </c>
      <c r="E152" s="14" t="s">
        <v>604</v>
      </c>
      <c r="F152" s="13" t="s">
        <v>269</v>
      </c>
      <c r="G152" s="13">
        <v>19</v>
      </c>
      <c r="H152" s="12">
        <v>63.65</v>
      </c>
      <c r="I152" s="12">
        <f>VLOOKUP(B152,[1]面试成绩215人!$B:$H,7,0)</f>
        <v>79.2</v>
      </c>
      <c r="J152" s="24">
        <f t="shared" si="5"/>
        <v>72.98</v>
      </c>
      <c r="K152" s="12">
        <f t="shared" si="6"/>
        <v>26</v>
      </c>
      <c r="L152" s="23"/>
    </row>
    <row r="153" ht="20" customHeight="1" spans="1:12">
      <c r="A153" s="12">
        <v>151</v>
      </c>
      <c r="B153" s="13">
        <v>20210158</v>
      </c>
      <c r="C153" s="13" t="s">
        <v>320</v>
      </c>
      <c r="D153" s="13" t="s">
        <v>14</v>
      </c>
      <c r="E153" s="14" t="s">
        <v>605</v>
      </c>
      <c r="F153" s="13" t="s">
        <v>269</v>
      </c>
      <c r="G153" s="13">
        <v>19</v>
      </c>
      <c r="H153" s="12">
        <v>62.83</v>
      </c>
      <c r="I153" s="12">
        <f>VLOOKUP(B153,[1]面试成绩215人!$B:$H,7,0)</f>
        <v>78.6</v>
      </c>
      <c r="J153" s="24">
        <f t="shared" si="5"/>
        <v>72.292</v>
      </c>
      <c r="K153" s="12">
        <f t="shared" si="6"/>
        <v>27</v>
      </c>
      <c r="L153" s="23"/>
    </row>
    <row r="154" ht="20" customHeight="1" spans="1:12">
      <c r="A154" s="12">
        <v>152</v>
      </c>
      <c r="B154" s="13">
        <v>20210162</v>
      </c>
      <c r="C154" s="13" t="s">
        <v>322</v>
      </c>
      <c r="D154" s="13" t="s">
        <v>66</v>
      </c>
      <c r="E154" s="14" t="s">
        <v>606</v>
      </c>
      <c r="F154" s="13" t="s">
        <v>269</v>
      </c>
      <c r="G154" s="13">
        <v>19</v>
      </c>
      <c r="H154" s="12">
        <v>64.36</v>
      </c>
      <c r="I154" s="12">
        <f>VLOOKUP(B154,[1]面试成绩215人!$B:$H,7,0)</f>
        <v>77.2</v>
      </c>
      <c r="J154" s="24">
        <f t="shared" si="5"/>
        <v>72.064</v>
      </c>
      <c r="K154" s="12">
        <f t="shared" si="6"/>
        <v>28</v>
      </c>
      <c r="L154" s="23"/>
    </row>
    <row r="155" ht="20" customHeight="1" spans="1:12">
      <c r="A155" s="12">
        <v>153</v>
      </c>
      <c r="B155" s="13">
        <v>20210167</v>
      </c>
      <c r="C155" s="13" t="s">
        <v>324</v>
      </c>
      <c r="D155" s="13" t="s">
        <v>14</v>
      </c>
      <c r="E155" s="14" t="s">
        <v>607</v>
      </c>
      <c r="F155" s="13" t="s">
        <v>269</v>
      </c>
      <c r="G155" s="13">
        <v>19</v>
      </c>
      <c r="H155" s="12">
        <v>59.42</v>
      </c>
      <c r="I155" s="12">
        <f>VLOOKUP(B155,[1]面试成绩215人!$B:$H,7,0)</f>
        <v>79.2</v>
      </c>
      <c r="J155" s="24">
        <f t="shared" si="5"/>
        <v>71.288</v>
      </c>
      <c r="K155" s="12">
        <f t="shared" si="6"/>
        <v>29</v>
      </c>
      <c r="L155" s="23"/>
    </row>
    <row r="156" ht="20" customHeight="1" spans="1:12">
      <c r="A156" s="12">
        <v>154</v>
      </c>
      <c r="B156" s="13">
        <v>20210153</v>
      </c>
      <c r="C156" s="13" t="s">
        <v>326</v>
      </c>
      <c r="D156" s="13" t="s">
        <v>66</v>
      </c>
      <c r="E156" s="14" t="s">
        <v>608</v>
      </c>
      <c r="F156" s="13" t="s">
        <v>269</v>
      </c>
      <c r="G156" s="13">
        <v>19</v>
      </c>
      <c r="H156" s="12">
        <v>57.47</v>
      </c>
      <c r="I156" s="12">
        <f>VLOOKUP(B156,[1]面试成绩215人!$B:$H,7,0)</f>
        <v>79.2</v>
      </c>
      <c r="J156" s="24">
        <f t="shared" si="5"/>
        <v>70.508</v>
      </c>
      <c r="K156" s="12">
        <f t="shared" si="6"/>
        <v>30</v>
      </c>
      <c r="L156" s="23"/>
    </row>
    <row r="157" ht="20" customHeight="1" spans="1:12">
      <c r="A157" s="12">
        <v>155</v>
      </c>
      <c r="B157" s="13">
        <v>20210146</v>
      </c>
      <c r="C157" s="13" t="s">
        <v>328</v>
      </c>
      <c r="D157" s="13" t="s">
        <v>14</v>
      </c>
      <c r="E157" s="14" t="s">
        <v>609</v>
      </c>
      <c r="F157" s="13" t="s">
        <v>269</v>
      </c>
      <c r="G157" s="13">
        <v>19</v>
      </c>
      <c r="H157" s="12">
        <v>62.31</v>
      </c>
      <c r="I157" s="12">
        <f>VLOOKUP(B157,[1]面试成绩215人!$B:$H,7,0)</f>
        <v>75</v>
      </c>
      <c r="J157" s="24">
        <f t="shared" si="5"/>
        <v>69.924</v>
      </c>
      <c r="K157" s="12">
        <f t="shared" si="6"/>
        <v>31</v>
      </c>
      <c r="L157" s="23"/>
    </row>
    <row r="158" ht="20" customHeight="1" spans="1:12">
      <c r="A158" s="12">
        <v>156</v>
      </c>
      <c r="B158" s="13">
        <v>20210171</v>
      </c>
      <c r="C158" s="13" t="s">
        <v>330</v>
      </c>
      <c r="D158" s="13" t="s">
        <v>14</v>
      </c>
      <c r="E158" s="14" t="s">
        <v>610</v>
      </c>
      <c r="F158" s="13" t="s">
        <v>269</v>
      </c>
      <c r="G158" s="13">
        <v>19</v>
      </c>
      <c r="H158" s="12">
        <v>68.91</v>
      </c>
      <c r="I158" s="12"/>
      <c r="J158" s="24"/>
      <c r="K158" s="12"/>
      <c r="L158" s="23" t="s">
        <v>120</v>
      </c>
    </row>
    <row r="159" ht="20" customHeight="1" spans="1:12">
      <c r="A159" s="12">
        <v>157</v>
      </c>
      <c r="B159" s="13">
        <v>20210169</v>
      </c>
      <c r="C159" s="13" t="s">
        <v>332</v>
      </c>
      <c r="D159" s="13" t="s">
        <v>14</v>
      </c>
      <c r="E159" s="14" t="s">
        <v>611</v>
      </c>
      <c r="F159" s="13" t="s">
        <v>269</v>
      </c>
      <c r="G159" s="13">
        <v>19</v>
      </c>
      <c r="H159" s="12">
        <v>66.33</v>
      </c>
      <c r="I159" s="12"/>
      <c r="J159" s="24"/>
      <c r="K159" s="12"/>
      <c r="L159" s="23" t="s">
        <v>120</v>
      </c>
    </row>
    <row r="160" ht="20" customHeight="1" spans="1:12">
      <c r="A160" s="15">
        <v>158</v>
      </c>
      <c r="B160" s="16">
        <v>20210137</v>
      </c>
      <c r="C160" s="16" t="s">
        <v>267</v>
      </c>
      <c r="D160" s="16" t="s">
        <v>66</v>
      </c>
      <c r="E160" s="17" t="s">
        <v>612</v>
      </c>
      <c r="F160" s="16" t="s">
        <v>269</v>
      </c>
      <c r="G160" s="16">
        <v>19</v>
      </c>
      <c r="H160" s="15">
        <v>56.68</v>
      </c>
      <c r="I160" s="15"/>
      <c r="J160" s="25"/>
      <c r="K160" s="15"/>
      <c r="L160" s="26" t="s">
        <v>120</v>
      </c>
    </row>
    <row r="161" ht="20" customHeight="1" spans="1:12">
      <c r="A161" s="18">
        <v>159</v>
      </c>
      <c r="B161" s="19">
        <v>20210202</v>
      </c>
      <c r="C161" s="19" t="s">
        <v>335</v>
      </c>
      <c r="D161" s="19" t="s">
        <v>14</v>
      </c>
      <c r="E161" s="20" t="s">
        <v>613</v>
      </c>
      <c r="F161" s="19" t="s">
        <v>337</v>
      </c>
      <c r="G161" s="19">
        <v>10</v>
      </c>
      <c r="H161" s="18">
        <v>74.54</v>
      </c>
      <c r="I161" s="18">
        <f>VLOOKUP(B161,[1]面试成绩215人!$B:$H,7,0)</f>
        <v>87.92</v>
      </c>
      <c r="J161" s="27">
        <f t="shared" ref="J161:J189" si="7">H161*0.4+I161*0.6</f>
        <v>82.568</v>
      </c>
      <c r="K161" s="18">
        <f t="shared" ref="K161:K189" si="8">RANK(J161,$J$161:$J$190)</f>
        <v>1</v>
      </c>
      <c r="L161" s="28"/>
    </row>
    <row r="162" ht="20" customHeight="1" spans="1:12">
      <c r="A162" s="12">
        <v>160</v>
      </c>
      <c r="B162" s="13">
        <v>20210224</v>
      </c>
      <c r="C162" s="13" t="s">
        <v>338</v>
      </c>
      <c r="D162" s="13" t="s">
        <v>66</v>
      </c>
      <c r="E162" s="14" t="s">
        <v>614</v>
      </c>
      <c r="F162" s="13" t="s">
        <v>337</v>
      </c>
      <c r="G162" s="13">
        <v>10</v>
      </c>
      <c r="H162" s="12">
        <v>75.18</v>
      </c>
      <c r="I162" s="12">
        <f>VLOOKUP(B162,[1]面试成绩215人!$B:$H,7,0)</f>
        <v>86.86</v>
      </c>
      <c r="J162" s="24">
        <f t="shared" si="7"/>
        <v>82.188</v>
      </c>
      <c r="K162" s="12">
        <f t="shared" si="8"/>
        <v>2</v>
      </c>
      <c r="L162" s="23"/>
    </row>
    <row r="163" ht="20" customHeight="1" spans="1:12">
      <c r="A163" s="12">
        <v>161</v>
      </c>
      <c r="B163" s="13">
        <v>20210186</v>
      </c>
      <c r="C163" s="13" t="s">
        <v>340</v>
      </c>
      <c r="D163" s="13" t="s">
        <v>14</v>
      </c>
      <c r="E163" s="14" t="s">
        <v>615</v>
      </c>
      <c r="F163" s="13" t="s">
        <v>337</v>
      </c>
      <c r="G163" s="13">
        <v>10</v>
      </c>
      <c r="H163" s="12">
        <v>71.39</v>
      </c>
      <c r="I163" s="12">
        <f>VLOOKUP(B163,[1]面试成绩215人!$B:$H,7,0)</f>
        <v>89.28</v>
      </c>
      <c r="J163" s="24">
        <f t="shared" si="7"/>
        <v>82.124</v>
      </c>
      <c r="K163" s="12">
        <f t="shared" si="8"/>
        <v>3</v>
      </c>
      <c r="L163" s="23"/>
    </row>
    <row r="164" ht="20" customHeight="1" spans="1:12">
      <c r="A164" s="12">
        <v>162</v>
      </c>
      <c r="B164" s="13">
        <v>20210194</v>
      </c>
      <c r="C164" s="13" t="s">
        <v>342</v>
      </c>
      <c r="D164" s="13" t="s">
        <v>14</v>
      </c>
      <c r="E164" s="14" t="s">
        <v>616</v>
      </c>
      <c r="F164" s="13" t="s">
        <v>337</v>
      </c>
      <c r="G164" s="13">
        <v>10</v>
      </c>
      <c r="H164" s="12">
        <v>71.28</v>
      </c>
      <c r="I164" s="12">
        <f>VLOOKUP(B164,[1]面试成绩215人!$B:$H,7,0)</f>
        <v>87.74</v>
      </c>
      <c r="J164" s="24">
        <f t="shared" si="7"/>
        <v>81.156</v>
      </c>
      <c r="K164" s="12">
        <f t="shared" si="8"/>
        <v>4</v>
      </c>
      <c r="L164" s="23"/>
    </row>
    <row r="165" ht="20" customHeight="1" spans="1:12">
      <c r="A165" s="12">
        <v>163</v>
      </c>
      <c r="B165" s="13">
        <v>20210192</v>
      </c>
      <c r="C165" s="13" t="s">
        <v>344</v>
      </c>
      <c r="D165" s="13" t="s">
        <v>14</v>
      </c>
      <c r="E165" s="14" t="s">
        <v>617</v>
      </c>
      <c r="F165" s="13" t="s">
        <v>337</v>
      </c>
      <c r="G165" s="13">
        <v>10</v>
      </c>
      <c r="H165" s="12">
        <v>71.09</v>
      </c>
      <c r="I165" s="12">
        <f>VLOOKUP(B165,[1]面试成绩215人!$B:$H,7,0)</f>
        <v>86.84</v>
      </c>
      <c r="J165" s="24">
        <f t="shared" si="7"/>
        <v>80.54</v>
      </c>
      <c r="K165" s="12">
        <f t="shared" si="8"/>
        <v>5</v>
      </c>
      <c r="L165" s="23"/>
    </row>
    <row r="166" ht="20" customHeight="1" spans="1:12">
      <c r="A166" s="12">
        <v>164</v>
      </c>
      <c r="B166" s="13">
        <v>20210207</v>
      </c>
      <c r="C166" s="13" t="s">
        <v>346</v>
      </c>
      <c r="D166" s="13" t="s">
        <v>14</v>
      </c>
      <c r="E166" s="14" t="s">
        <v>618</v>
      </c>
      <c r="F166" s="13" t="s">
        <v>337</v>
      </c>
      <c r="G166" s="13">
        <v>10</v>
      </c>
      <c r="H166" s="12">
        <v>76.02</v>
      </c>
      <c r="I166" s="12">
        <f>VLOOKUP(B166,[1]面试成绩215人!$B:$H,7,0)</f>
        <v>83.4</v>
      </c>
      <c r="J166" s="24">
        <f t="shared" si="7"/>
        <v>80.448</v>
      </c>
      <c r="K166" s="12">
        <f t="shared" si="8"/>
        <v>6</v>
      </c>
      <c r="L166" s="23"/>
    </row>
    <row r="167" ht="20" customHeight="1" spans="1:12">
      <c r="A167" s="12">
        <v>165</v>
      </c>
      <c r="B167" s="13">
        <v>20210179</v>
      </c>
      <c r="C167" s="13" t="s">
        <v>348</v>
      </c>
      <c r="D167" s="13" t="s">
        <v>14</v>
      </c>
      <c r="E167" s="14" t="s">
        <v>619</v>
      </c>
      <c r="F167" s="13" t="s">
        <v>337</v>
      </c>
      <c r="G167" s="13">
        <v>10</v>
      </c>
      <c r="H167" s="12">
        <v>73.05</v>
      </c>
      <c r="I167" s="12">
        <f>VLOOKUP(B167,[1]面试成绩215人!$B:$H,7,0)</f>
        <v>83.74</v>
      </c>
      <c r="J167" s="24">
        <f t="shared" si="7"/>
        <v>79.464</v>
      </c>
      <c r="K167" s="12">
        <f t="shared" si="8"/>
        <v>7</v>
      </c>
      <c r="L167" s="23"/>
    </row>
    <row r="168" ht="20" customHeight="1" spans="1:12">
      <c r="A168" s="12">
        <v>166</v>
      </c>
      <c r="B168" s="13">
        <v>20210196</v>
      </c>
      <c r="C168" s="13" t="s">
        <v>350</v>
      </c>
      <c r="D168" s="13" t="s">
        <v>14</v>
      </c>
      <c r="E168" s="14" t="s">
        <v>620</v>
      </c>
      <c r="F168" s="13" t="s">
        <v>337</v>
      </c>
      <c r="G168" s="13">
        <v>10</v>
      </c>
      <c r="H168" s="12">
        <v>74.02</v>
      </c>
      <c r="I168" s="12">
        <f>VLOOKUP(B168,[1]面试成绩215人!$B:$H,7,0)</f>
        <v>82.62</v>
      </c>
      <c r="J168" s="24">
        <f t="shared" si="7"/>
        <v>79.18</v>
      </c>
      <c r="K168" s="12">
        <f t="shared" si="8"/>
        <v>8</v>
      </c>
      <c r="L168" s="23"/>
    </row>
    <row r="169" ht="20" customHeight="1" spans="1:12">
      <c r="A169" s="12">
        <v>167</v>
      </c>
      <c r="B169" s="13">
        <v>20210184</v>
      </c>
      <c r="C169" s="13" t="s">
        <v>352</v>
      </c>
      <c r="D169" s="13" t="s">
        <v>14</v>
      </c>
      <c r="E169" s="14" t="s">
        <v>621</v>
      </c>
      <c r="F169" s="13" t="s">
        <v>337</v>
      </c>
      <c r="G169" s="13">
        <v>10</v>
      </c>
      <c r="H169" s="12">
        <v>68.9</v>
      </c>
      <c r="I169" s="12">
        <f>VLOOKUP(B169,[1]面试成绩215人!$B:$H,7,0)</f>
        <v>85.62</v>
      </c>
      <c r="J169" s="24">
        <f t="shared" si="7"/>
        <v>78.932</v>
      </c>
      <c r="K169" s="12">
        <f t="shared" si="8"/>
        <v>9</v>
      </c>
      <c r="L169" s="23"/>
    </row>
    <row r="170" ht="20" customHeight="1" spans="1:12">
      <c r="A170" s="12">
        <v>168</v>
      </c>
      <c r="B170" s="13">
        <v>20210188</v>
      </c>
      <c r="C170" s="13" t="s">
        <v>354</v>
      </c>
      <c r="D170" s="13" t="s">
        <v>14</v>
      </c>
      <c r="E170" s="14" t="s">
        <v>622</v>
      </c>
      <c r="F170" s="13" t="s">
        <v>337</v>
      </c>
      <c r="G170" s="13">
        <v>10</v>
      </c>
      <c r="H170" s="12">
        <v>69.8</v>
      </c>
      <c r="I170" s="12">
        <f>VLOOKUP(B170,[1]面试成绩215人!$B:$H,7,0)</f>
        <v>85</v>
      </c>
      <c r="J170" s="24">
        <f t="shared" si="7"/>
        <v>78.92</v>
      </c>
      <c r="K170" s="12">
        <f t="shared" si="8"/>
        <v>10</v>
      </c>
      <c r="L170" s="23"/>
    </row>
    <row r="171" ht="20" customHeight="1" spans="1:12">
      <c r="A171" s="12">
        <v>169</v>
      </c>
      <c r="B171" s="13">
        <v>20210211</v>
      </c>
      <c r="C171" s="13" t="s">
        <v>356</v>
      </c>
      <c r="D171" s="13" t="s">
        <v>14</v>
      </c>
      <c r="E171" s="14" t="s">
        <v>623</v>
      </c>
      <c r="F171" s="13" t="s">
        <v>337</v>
      </c>
      <c r="G171" s="13">
        <v>10</v>
      </c>
      <c r="H171" s="12">
        <v>69.08</v>
      </c>
      <c r="I171" s="12">
        <f>VLOOKUP(B171,[1]面试成绩215人!$B:$H,7,0)</f>
        <v>85.24</v>
      </c>
      <c r="J171" s="24">
        <f t="shared" si="7"/>
        <v>78.776</v>
      </c>
      <c r="K171" s="12">
        <f t="shared" si="8"/>
        <v>11</v>
      </c>
      <c r="L171" s="23"/>
    </row>
    <row r="172" ht="20" customHeight="1" spans="1:12">
      <c r="A172" s="12">
        <v>170</v>
      </c>
      <c r="B172" s="13">
        <v>20210206</v>
      </c>
      <c r="C172" s="13" t="s">
        <v>358</v>
      </c>
      <c r="D172" s="13" t="s">
        <v>14</v>
      </c>
      <c r="E172" s="14" t="s">
        <v>624</v>
      </c>
      <c r="F172" s="13" t="s">
        <v>337</v>
      </c>
      <c r="G172" s="13">
        <v>10</v>
      </c>
      <c r="H172" s="12">
        <v>71.44</v>
      </c>
      <c r="I172" s="12">
        <f>VLOOKUP(B172,[1]面试成绩215人!$B:$H,7,0)</f>
        <v>82.74</v>
      </c>
      <c r="J172" s="24">
        <f t="shared" si="7"/>
        <v>78.22</v>
      </c>
      <c r="K172" s="12">
        <f t="shared" si="8"/>
        <v>12</v>
      </c>
      <c r="L172" s="23"/>
    </row>
    <row r="173" ht="20" customHeight="1" spans="1:12">
      <c r="A173" s="12">
        <v>171</v>
      </c>
      <c r="B173" s="13">
        <v>20210176</v>
      </c>
      <c r="C173" s="13" t="s">
        <v>360</v>
      </c>
      <c r="D173" s="13" t="s">
        <v>14</v>
      </c>
      <c r="E173" s="14" t="s">
        <v>625</v>
      </c>
      <c r="F173" s="13" t="s">
        <v>337</v>
      </c>
      <c r="G173" s="13">
        <v>10</v>
      </c>
      <c r="H173" s="12">
        <v>69.03</v>
      </c>
      <c r="I173" s="12">
        <f>VLOOKUP(B173,[1]面试成绩215人!$B:$H,7,0)</f>
        <v>83.76</v>
      </c>
      <c r="J173" s="24">
        <f t="shared" si="7"/>
        <v>77.868</v>
      </c>
      <c r="K173" s="12">
        <f t="shared" si="8"/>
        <v>13</v>
      </c>
      <c r="L173" s="23"/>
    </row>
    <row r="174" ht="20" customHeight="1" spans="1:12">
      <c r="A174" s="12">
        <v>172</v>
      </c>
      <c r="B174" s="13">
        <v>20210223</v>
      </c>
      <c r="C174" s="13" t="s">
        <v>362</v>
      </c>
      <c r="D174" s="13" t="s">
        <v>14</v>
      </c>
      <c r="E174" s="14" t="s">
        <v>535</v>
      </c>
      <c r="F174" s="13" t="s">
        <v>337</v>
      </c>
      <c r="G174" s="13">
        <v>10</v>
      </c>
      <c r="H174" s="12">
        <v>74.05</v>
      </c>
      <c r="I174" s="12">
        <f>VLOOKUP(B174,[1]面试成绩215人!$B:$H,7,0)</f>
        <v>80.1</v>
      </c>
      <c r="J174" s="24">
        <f t="shared" si="7"/>
        <v>77.68</v>
      </c>
      <c r="K174" s="12">
        <f t="shared" si="8"/>
        <v>14</v>
      </c>
      <c r="L174" s="23"/>
    </row>
    <row r="175" ht="20" customHeight="1" spans="1:12">
      <c r="A175" s="12">
        <v>173</v>
      </c>
      <c r="B175" s="13">
        <v>20210212</v>
      </c>
      <c r="C175" s="13" t="s">
        <v>364</v>
      </c>
      <c r="D175" s="13" t="s">
        <v>14</v>
      </c>
      <c r="E175" s="14" t="s">
        <v>463</v>
      </c>
      <c r="F175" s="13" t="s">
        <v>337</v>
      </c>
      <c r="G175" s="13">
        <v>10</v>
      </c>
      <c r="H175" s="12">
        <v>70.89</v>
      </c>
      <c r="I175" s="12">
        <f>VLOOKUP(B175,[1]面试成绩215人!$B:$H,7,0)</f>
        <v>82.2</v>
      </c>
      <c r="J175" s="24">
        <f t="shared" si="7"/>
        <v>77.676</v>
      </c>
      <c r="K175" s="12">
        <f t="shared" si="8"/>
        <v>15</v>
      </c>
      <c r="L175" s="23"/>
    </row>
    <row r="176" ht="20" customHeight="1" spans="1:12">
      <c r="A176" s="12">
        <v>174</v>
      </c>
      <c r="B176" s="13">
        <v>20210208</v>
      </c>
      <c r="C176" s="13" t="s">
        <v>366</v>
      </c>
      <c r="D176" s="13" t="s">
        <v>14</v>
      </c>
      <c r="E176" s="14" t="s">
        <v>626</v>
      </c>
      <c r="F176" s="13" t="s">
        <v>337</v>
      </c>
      <c r="G176" s="13">
        <v>10</v>
      </c>
      <c r="H176" s="12">
        <v>68.4</v>
      </c>
      <c r="I176" s="12">
        <f>VLOOKUP(B176,[1]面试成绩215人!$B:$H,7,0)</f>
        <v>83.14</v>
      </c>
      <c r="J176" s="24">
        <f t="shared" si="7"/>
        <v>77.244</v>
      </c>
      <c r="K176" s="12">
        <f t="shared" si="8"/>
        <v>16</v>
      </c>
      <c r="L176" s="23"/>
    </row>
    <row r="177" ht="20" customHeight="1" spans="1:12">
      <c r="A177" s="12">
        <v>175</v>
      </c>
      <c r="B177" s="13">
        <v>20210216</v>
      </c>
      <c r="C177" s="13" t="s">
        <v>368</v>
      </c>
      <c r="D177" s="13" t="s">
        <v>14</v>
      </c>
      <c r="E177" s="14" t="s">
        <v>627</v>
      </c>
      <c r="F177" s="13" t="s">
        <v>337</v>
      </c>
      <c r="G177" s="13">
        <v>10</v>
      </c>
      <c r="H177" s="12">
        <v>67.81</v>
      </c>
      <c r="I177" s="12">
        <f>VLOOKUP(B177,[1]面试成绩215人!$B:$H,7,0)</f>
        <v>82.62</v>
      </c>
      <c r="J177" s="24">
        <f t="shared" si="7"/>
        <v>76.696</v>
      </c>
      <c r="K177" s="12">
        <f t="shared" si="8"/>
        <v>17</v>
      </c>
      <c r="L177" s="23"/>
    </row>
    <row r="178" ht="20" customHeight="1" spans="1:12">
      <c r="A178" s="12">
        <v>176</v>
      </c>
      <c r="B178" s="13">
        <v>20210205</v>
      </c>
      <c r="C178" s="13" t="s">
        <v>370</v>
      </c>
      <c r="D178" s="13" t="s">
        <v>14</v>
      </c>
      <c r="E178" s="14" t="s">
        <v>628</v>
      </c>
      <c r="F178" s="13" t="s">
        <v>337</v>
      </c>
      <c r="G178" s="13">
        <v>10</v>
      </c>
      <c r="H178" s="12">
        <v>67.96</v>
      </c>
      <c r="I178" s="12">
        <f>VLOOKUP(B178,[1]面试成绩215人!$B:$H,7,0)</f>
        <v>82.44</v>
      </c>
      <c r="J178" s="24">
        <f t="shared" si="7"/>
        <v>76.648</v>
      </c>
      <c r="K178" s="12">
        <f t="shared" si="8"/>
        <v>18</v>
      </c>
      <c r="L178" s="23"/>
    </row>
    <row r="179" ht="20" customHeight="1" spans="1:12">
      <c r="A179" s="12">
        <v>177</v>
      </c>
      <c r="B179" s="13">
        <v>20210204</v>
      </c>
      <c r="C179" s="13" t="s">
        <v>372</v>
      </c>
      <c r="D179" s="13" t="s">
        <v>14</v>
      </c>
      <c r="E179" s="14" t="s">
        <v>629</v>
      </c>
      <c r="F179" s="13" t="s">
        <v>337</v>
      </c>
      <c r="G179" s="13">
        <v>10</v>
      </c>
      <c r="H179" s="12">
        <v>65.97</v>
      </c>
      <c r="I179" s="12">
        <f>VLOOKUP(B179,[1]面试成绩215人!$B:$H,7,0)</f>
        <v>83.1</v>
      </c>
      <c r="J179" s="24">
        <f t="shared" si="7"/>
        <v>76.248</v>
      </c>
      <c r="K179" s="12">
        <f t="shared" si="8"/>
        <v>19</v>
      </c>
      <c r="L179" s="23"/>
    </row>
    <row r="180" ht="20" customHeight="1" spans="1:12">
      <c r="A180" s="12">
        <v>178</v>
      </c>
      <c r="B180" s="13">
        <v>20210217</v>
      </c>
      <c r="C180" s="13" t="s">
        <v>374</v>
      </c>
      <c r="D180" s="13" t="s">
        <v>14</v>
      </c>
      <c r="E180" s="14" t="s">
        <v>630</v>
      </c>
      <c r="F180" s="13" t="s">
        <v>337</v>
      </c>
      <c r="G180" s="13">
        <v>10</v>
      </c>
      <c r="H180" s="12">
        <v>67.15</v>
      </c>
      <c r="I180" s="12">
        <f>VLOOKUP(B180,[1]面试成绩215人!$B:$H,7,0)</f>
        <v>81.76</v>
      </c>
      <c r="J180" s="24">
        <f t="shared" si="7"/>
        <v>75.916</v>
      </c>
      <c r="K180" s="12">
        <f t="shared" si="8"/>
        <v>20</v>
      </c>
      <c r="L180" s="23"/>
    </row>
    <row r="181" ht="20" customHeight="1" spans="1:12">
      <c r="A181" s="12">
        <v>179</v>
      </c>
      <c r="B181" s="13">
        <v>20210178</v>
      </c>
      <c r="C181" s="13" t="s">
        <v>376</v>
      </c>
      <c r="D181" s="13" t="s">
        <v>66</v>
      </c>
      <c r="E181" s="14" t="s">
        <v>631</v>
      </c>
      <c r="F181" s="13" t="s">
        <v>337</v>
      </c>
      <c r="G181" s="13">
        <v>10</v>
      </c>
      <c r="H181" s="12">
        <v>71.02</v>
      </c>
      <c r="I181" s="12">
        <f>VLOOKUP(B181,[1]面试成绩215人!$B:$H,7,0)</f>
        <v>79.12</v>
      </c>
      <c r="J181" s="24">
        <f t="shared" si="7"/>
        <v>75.88</v>
      </c>
      <c r="K181" s="12">
        <f t="shared" si="8"/>
        <v>21</v>
      </c>
      <c r="L181" s="23"/>
    </row>
    <row r="182" ht="20" customHeight="1" spans="1:12">
      <c r="A182" s="12">
        <v>180</v>
      </c>
      <c r="B182" s="13">
        <v>20210221</v>
      </c>
      <c r="C182" s="13" t="s">
        <v>378</v>
      </c>
      <c r="D182" s="13" t="s">
        <v>14</v>
      </c>
      <c r="E182" s="14" t="s">
        <v>632</v>
      </c>
      <c r="F182" s="13" t="s">
        <v>337</v>
      </c>
      <c r="G182" s="13">
        <v>10</v>
      </c>
      <c r="H182" s="12">
        <v>67.18</v>
      </c>
      <c r="I182" s="12">
        <f>VLOOKUP(B182,[1]面试成绩215人!$B:$H,7,0)</f>
        <v>81.24</v>
      </c>
      <c r="J182" s="24">
        <f t="shared" si="7"/>
        <v>75.616</v>
      </c>
      <c r="K182" s="12">
        <f t="shared" si="8"/>
        <v>22</v>
      </c>
      <c r="L182" s="23"/>
    </row>
    <row r="183" ht="20" customHeight="1" spans="1:12">
      <c r="A183" s="12">
        <v>181</v>
      </c>
      <c r="B183" s="13">
        <v>20210189</v>
      </c>
      <c r="C183" s="13" t="s">
        <v>380</v>
      </c>
      <c r="D183" s="13" t="s">
        <v>14</v>
      </c>
      <c r="E183" s="14" t="s">
        <v>633</v>
      </c>
      <c r="F183" s="13" t="s">
        <v>337</v>
      </c>
      <c r="G183" s="13">
        <v>10</v>
      </c>
      <c r="H183" s="12">
        <v>68.13</v>
      </c>
      <c r="I183" s="12">
        <f>VLOOKUP(B183,[1]面试成绩215人!$B:$H,7,0)</f>
        <v>80.54</v>
      </c>
      <c r="J183" s="24">
        <f t="shared" si="7"/>
        <v>75.576</v>
      </c>
      <c r="K183" s="12">
        <f t="shared" si="8"/>
        <v>23</v>
      </c>
      <c r="L183" s="23"/>
    </row>
    <row r="184" ht="20" customHeight="1" spans="1:12">
      <c r="A184" s="12">
        <v>182</v>
      </c>
      <c r="B184" s="13">
        <v>20210190</v>
      </c>
      <c r="C184" s="13" t="s">
        <v>382</v>
      </c>
      <c r="D184" s="13" t="s">
        <v>14</v>
      </c>
      <c r="E184" s="14" t="s">
        <v>634</v>
      </c>
      <c r="F184" s="13" t="s">
        <v>337</v>
      </c>
      <c r="G184" s="13">
        <v>10</v>
      </c>
      <c r="H184" s="12">
        <v>67.52</v>
      </c>
      <c r="I184" s="12">
        <f>VLOOKUP(B184,[1]面试成绩215人!$B:$H,7,0)</f>
        <v>79.36</v>
      </c>
      <c r="J184" s="24">
        <f t="shared" si="7"/>
        <v>74.624</v>
      </c>
      <c r="K184" s="12">
        <f t="shared" si="8"/>
        <v>24</v>
      </c>
      <c r="L184" s="23"/>
    </row>
    <row r="185" ht="20" customHeight="1" spans="1:12">
      <c r="A185" s="12">
        <v>183</v>
      </c>
      <c r="B185" s="13">
        <v>20210187</v>
      </c>
      <c r="C185" s="13" t="s">
        <v>384</v>
      </c>
      <c r="D185" s="13" t="s">
        <v>14</v>
      </c>
      <c r="E185" s="14" t="s">
        <v>635</v>
      </c>
      <c r="F185" s="13" t="s">
        <v>337</v>
      </c>
      <c r="G185" s="13">
        <v>10</v>
      </c>
      <c r="H185" s="12">
        <v>68.92</v>
      </c>
      <c r="I185" s="12">
        <f>VLOOKUP(B185,[1]面试成绩215人!$B:$H,7,0)</f>
        <v>78.4</v>
      </c>
      <c r="J185" s="24">
        <f t="shared" si="7"/>
        <v>74.608</v>
      </c>
      <c r="K185" s="12">
        <f t="shared" si="8"/>
        <v>25</v>
      </c>
      <c r="L185" s="23"/>
    </row>
    <row r="186" ht="20" customHeight="1" spans="1:12">
      <c r="A186" s="12">
        <v>184</v>
      </c>
      <c r="B186" s="13">
        <v>20210185</v>
      </c>
      <c r="C186" s="13" t="s">
        <v>386</v>
      </c>
      <c r="D186" s="13" t="s">
        <v>14</v>
      </c>
      <c r="E186" s="14" t="s">
        <v>636</v>
      </c>
      <c r="F186" s="13" t="s">
        <v>337</v>
      </c>
      <c r="G186" s="13">
        <v>10</v>
      </c>
      <c r="H186" s="12">
        <v>76.98</v>
      </c>
      <c r="I186" s="12">
        <f>VLOOKUP(B186,[1]面试成绩215人!$B:$H,7,0)</f>
        <v>72.88</v>
      </c>
      <c r="J186" s="24">
        <f t="shared" si="7"/>
        <v>74.52</v>
      </c>
      <c r="K186" s="12">
        <f t="shared" si="8"/>
        <v>26</v>
      </c>
      <c r="L186" s="23"/>
    </row>
    <row r="187" ht="20" customHeight="1" spans="1:12">
      <c r="A187" s="12">
        <v>185</v>
      </c>
      <c r="B187" s="13">
        <v>20210197</v>
      </c>
      <c r="C187" s="13" t="s">
        <v>388</v>
      </c>
      <c r="D187" s="13" t="s">
        <v>14</v>
      </c>
      <c r="E187" s="14" t="s">
        <v>637</v>
      </c>
      <c r="F187" s="13" t="s">
        <v>337</v>
      </c>
      <c r="G187" s="13">
        <v>10</v>
      </c>
      <c r="H187" s="12">
        <v>66.62</v>
      </c>
      <c r="I187" s="12">
        <f>VLOOKUP(B187,[1]面试成绩215人!$B:$H,7,0)</f>
        <v>79.6</v>
      </c>
      <c r="J187" s="24">
        <f t="shared" si="7"/>
        <v>74.408</v>
      </c>
      <c r="K187" s="12">
        <f t="shared" si="8"/>
        <v>27</v>
      </c>
      <c r="L187" s="23"/>
    </row>
    <row r="188" ht="20" customHeight="1" spans="1:12">
      <c r="A188" s="12">
        <v>186</v>
      </c>
      <c r="B188" s="13">
        <v>20210182</v>
      </c>
      <c r="C188" s="13" t="s">
        <v>390</v>
      </c>
      <c r="D188" s="13" t="s">
        <v>14</v>
      </c>
      <c r="E188" s="14" t="s">
        <v>638</v>
      </c>
      <c r="F188" s="13" t="s">
        <v>337</v>
      </c>
      <c r="G188" s="13">
        <v>10</v>
      </c>
      <c r="H188" s="12">
        <v>66.88</v>
      </c>
      <c r="I188" s="12">
        <f>VLOOKUP(B188,[1]面试成绩215人!$B:$H,7,0)</f>
        <v>78.24</v>
      </c>
      <c r="J188" s="24">
        <f t="shared" si="7"/>
        <v>73.696</v>
      </c>
      <c r="K188" s="12">
        <f t="shared" si="8"/>
        <v>28</v>
      </c>
      <c r="L188" s="23"/>
    </row>
    <row r="189" ht="20" customHeight="1" spans="1:12">
      <c r="A189" s="12">
        <v>187</v>
      </c>
      <c r="B189" s="13">
        <v>20210210</v>
      </c>
      <c r="C189" s="13" t="s">
        <v>392</v>
      </c>
      <c r="D189" s="13" t="s">
        <v>14</v>
      </c>
      <c r="E189" s="14" t="s">
        <v>639</v>
      </c>
      <c r="F189" s="13" t="s">
        <v>337</v>
      </c>
      <c r="G189" s="13">
        <v>10</v>
      </c>
      <c r="H189" s="12">
        <v>71.07</v>
      </c>
      <c r="I189" s="12">
        <f>VLOOKUP(B189,[1]面试成绩215人!$B:$H,7,0)</f>
        <v>74.22</v>
      </c>
      <c r="J189" s="24">
        <f t="shared" si="7"/>
        <v>72.96</v>
      </c>
      <c r="K189" s="12">
        <f t="shared" si="8"/>
        <v>29</v>
      </c>
      <c r="L189" s="23"/>
    </row>
    <row r="190" ht="20" customHeight="1" spans="1:12">
      <c r="A190" s="15">
        <v>188</v>
      </c>
      <c r="B190" s="16">
        <v>20210195</v>
      </c>
      <c r="C190" s="16" t="s">
        <v>394</v>
      </c>
      <c r="D190" s="16" t="s">
        <v>14</v>
      </c>
      <c r="E190" s="17" t="s">
        <v>640</v>
      </c>
      <c r="F190" s="16" t="s">
        <v>337</v>
      </c>
      <c r="G190" s="16">
        <v>10</v>
      </c>
      <c r="H190" s="15">
        <v>66.26</v>
      </c>
      <c r="I190" s="15"/>
      <c r="J190" s="25"/>
      <c r="K190" s="15"/>
      <c r="L190" s="26" t="s">
        <v>120</v>
      </c>
    </row>
    <row r="191" ht="20" customHeight="1" spans="1:12">
      <c r="A191" s="18">
        <v>189</v>
      </c>
      <c r="B191" s="19">
        <v>20210232</v>
      </c>
      <c r="C191" s="19" t="s">
        <v>396</v>
      </c>
      <c r="D191" s="19" t="s">
        <v>66</v>
      </c>
      <c r="E191" s="20" t="s">
        <v>641</v>
      </c>
      <c r="F191" s="19" t="s">
        <v>398</v>
      </c>
      <c r="G191" s="19">
        <v>3</v>
      </c>
      <c r="H191" s="18">
        <v>71.31</v>
      </c>
      <c r="I191" s="18">
        <f>VLOOKUP(B191,[1]面试成绩215人!$B:$H,7,0)</f>
        <v>84.16</v>
      </c>
      <c r="J191" s="27">
        <f t="shared" ref="J191:J217" si="9">H191*0.4+I191*0.6</f>
        <v>79.02</v>
      </c>
      <c r="K191" s="18">
        <f t="shared" ref="K191:K197" si="10">RANK(J191,$J$191:$J$197)</f>
        <v>1</v>
      </c>
      <c r="L191" s="28"/>
    </row>
    <row r="192" ht="20" customHeight="1" spans="1:12">
      <c r="A192" s="12">
        <v>190</v>
      </c>
      <c r="B192" s="13">
        <v>20210227</v>
      </c>
      <c r="C192" s="13" t="s">
        <v>399</v>
      </c>
      <c r="D192" s="13" t="s">
        <v>14</v>
      </c>
      <c r="E192" s="14" t="s">
        <v>642</v>
      </c>
      <c r="F192" s="13" t="s">
        <v>398</v>
      </c>
      <c r="G192" s="13">
        <v>3</v>
      </c>
      <c r="H192" s="12">
        <v>69.91</v>
      </c>
      <c r="I192" s="12">
        <f>VLOOKUP(B192,[1]面试成绩215人!$B:$H,7,0)</f>
        <v>83.44</v>
      </c>
      <c r="J192" s="24">
        <f t="shared" si="9"/>
        <v>78.028</v>
      </c>
      <c r="K192" s="12">
        <f t="shared" si="10"/>
        <v>2</v>
      </c>
      <c r="L192" s="23"/>
    </row>
    <row r="193" ht="20" customHeight="1" spans="1:12">
      <c r="A193" s="12">
        <v>191</v>
      </c>
      <c r="B193" s="13">
        <v>20210226</v>
      </c>
      <c r="C193" s="13" t="s">
        <v>401</v>
      </c>
      <c r="D193" s="13" t="s">
        <v>14</v>
      </c>
      <c r="E193" s="14" t="s">
        <v>643</v>
      </c>
      <c r="F193" s="13" t="s">
        <v>398</v>
      </c>
      <c r="G193" s="13">
        <v>3</v>
      </c>
      <c r="H193" s="12">
        <v>72.85</v>
      </c>
      <c r="I193" s="12">
        <f>VLOOKUP(B193,[1]面试成绩215人!$B:$H,7,0)</f>
        <v>80.54</v>
      </c>
      <c r="J193" s="24">
        <f t="shared" si="9"/>
        <v>77.464</v>
      </c>
      <c r="K193" s="12">
        <f t="shared" si="10"/>
        <v>3</v>
      </c>
      <c r="L193" s="23"/>
    </row>
    <row r="194" ht="20" customHeight="1" spans="1:12">
      <c r="A194" s="12">
        <v>192</v>
      </c>
      <c r="B194" s="13">
        <v>20210228</v>
      </c>
      <c r="C194" s="13" t="s">
        <v>403</v>
      </c>
      <c r="D194" s="13" t="s">
        <v>14</v>
      </c>
      <c r="E194" s="14" t="s">
        <v>644</v>
      </c>
      <c r="F194" s="13" t="s">
        <v>398</v>
      </c>
      <c r="G194" s="13">
        <v>3</v>
      </c>
      <c r="H194" s="12">
        <v>70.12</v>
      </c>
      <c r="I194" s="12">
        <f>VLOOKUP(B194,[1]面试成绩215人!$B:$H,7,0)</f>
        <v>81</v>
      </c>
      <c r="J194" s="24">
        <f t="shared" si="9"/>
        <v>76.648</v>
      </c>
      <c r="K194" s="12">
        <f t="shared" si="10"/>
        <v>4</v>
      </c>
      <c r="L194" s="23"/>
    </row>
    <row r="195" ht="20" customHeight="1" spans="1:12">
      <c r="A195" s="12">
        <v>193</v>
      </c>
      <c r="B195" s="13">
        <v>20210230</v>
      </c>
      <c r="C195" s="13" t="s">
        <v>366</v>
      </c>
      <c r="D195" s="13" t="s">
        <v>66</v>
      </c>
      <c r="E195" s="14" t="s">
        <v>645</v>
      </c>
      <c r="F195" s="13" t="s">
        <v>398</v>
      </c>
      <c r="G195" s="13">
        <v>3</v>
      </c>
      <c r="H195" s="12">
        <v>67.33</v>
      </c>
      <c r="I195" s="12">
        <f>VLOOKUP(B195,[1]面试成绩215人!$B:$H,7,0)</f>
        <v>80.3</v>
      </c>
      <c r="J195" s="24">
        <f t="shared" si="9"/>
        <v>75.112</v>
      </c>
      <c r="K195" s="12">
        <f t="shared" si="10"/>
        <v>5</v>
      </c>
      <c r="L195" s="23"/>
    </row>
    <row r="196" ht="20" customHeight="1" spans="1:12">
      <c r="A196" s="12">
        <v>194</v>
      </c>
      <c r="B196" s="13">
        <v>20210229</v>
      </c>
      <c r="C196" s="13" t="s">
        <v>406</v>
      </c>
      <c r="D196" s="13" t="s">
        <v>14</v>
      </c>
      <c r="E196" s="14" t="s">
        <v>646</v>
      </c>
      <c r="F196" s="13" t="s">
        <v>398</v>
      </c>
      <c r="G196" s="13">
        <v>3</v>
      </c>
      <c r="H196" s="12">
        <v>67.43</v>
      </c>
      <c r="I196" s="12">
        <f>VLOOKUP(B196,[1]面试成绩215人!$B:$H,7,0)</f>
        <v>79.7</v>
      </c>
      <c r="J196" s="24">
        <f t="shared" si="9"/>
        <v>74.792</v>
      </c>
      <c r="K196" s="12">
        <f t="shared" si="10"/>
        <v>6</v>
      </c>
      <c r="L196" s="23"/>
    </row>
    <row r="197" ht="20" customHeight="1" spans="1:12">
      <c r="A197" s="15">
        <v>195</v>
      </c>
      <c r="B197" s="16">
        <v>20210231</v>
      </c>
      <c r="C197" s="16" t="s">
        <v>408</v>
      </c>
      <c r="D197" s="16" t="s">
        <v>14</v>
      </c>
      <c r="E197" s="17" t="s">
        <v>647</v>
      </c>
      <c r="F197" s="16" t="s">
        <v>398</v>
      </c>
      <c r="G197" s="16">
        <v>3</v>
      </c>
      <c r="H197" s="15">
        <v>65.25</v>
      </c>
      <c r="I197" s="15">
        <f>VLOOKUP(B197,[1]面试成绩215人!$B:$H,7,0)</f>
        <v>78.7</v>
      </c>
      <c r="J197" s="25">
        <f t="shared" si="9"/>
        <v>73.32</v>
      </c>
      <c r="K197" s="15">
        <f t="shared" si="10"/>
        <v>7</v>
      </c>
      <c r="L197" s="26"/>
    </row>
    <row r="198" ht="20" customHeight="1" spans="1:12">
      <c r="A198" s="18">
        <v>196</v>
      </c>
      <c r="B198" s="19">
        <v>20210235</v>
      </c>
      <c r="C198" s="19" t="s">
        <v>410</v>
      </c>
      <c r="D198" s="19" t="s">
        <v>66</v>
      </c>
      <c r="E198" s="20" t="s">
        <v>648</v>
      </c>
      <c r="F198" s="19" t="s">
        <v>412</v>
      </c>
      <c r="G198" s="19">
        <v>3</v>
      </c>
      <c r="H198" s="18">
        <v>62.18</v>
      </c>
      <c r="I198" s="18">
        <f>VLOOKUP(B198,[1]面试成绩215人!$B:$H,7,0)</f>
        <v>88.56</v>
      </c>
      <c r="J198" s="27">
        <f t="shared" si="9"/>
        <v>78.008</v>
      </c>
      <c r="K198" s="18">
        <f t="shared" ref="K198:K204" si="11">RANK(J198,$J$198:$J$204)</f>
        <v>1</v>
      </c>
      <c r="L198" s="28"/>
    </row>
    <row r="199" ht="20" customHeight="1" spans="1:12">
      <c r="A199" s="12">
        <v>197</v>
      </c>
      <c r="B199" s="13">
        <v>20210239</v>
      </c>
      <c r="C199" s="13" t="s">
        <v>413</v>
      </c>
      <c r="D199" s="13" t="s">
        <v>66</v>
      </c>
      <c r="E199" s="14" t="s">
        <v>649</v>
      </c>
      <c r="F199" s="13" t="s">
        <v>412</v>
      </c>
      <c r="G199" s="13">
        <v>3</v>
      </c>
      <c r="H199" s="12">
        <v>72.89</v>
      </c>
      <c r="I199" s="12">
        <f>VLOOKUP(B199,[1]面试成绩215人!$B:$H,7,0)</f>
        <v>80.9</v>
      </c>
      <c r="J199" s="24">
        <f t="shared" si="9"/>
        <v>77.696</v>
      </c>
      <c r="K199" s="12">
        <f t="shared" si="11"/>
        <v>2</v>
      </c>
      <c r="L199" s="23"/>
    </row>
    <row r="200" ht="20" customHeight="1" spans="1:12">
      <c r="A200" s="12">
        <v>198</v>
      </c>
      <c r="B200" s="13">
        <v>20210240</v>
      </c>
      <c r="C200" s="13" t="s">
        <v>415</v>
      </c>
      <c r="D200" s="13" t="s">
        <v>14</v>
      </c>
      <c r="E200" s="14" t="s">
        <v>650</v>
      </c>
      <c r="F200" s="13" t="s">
        <v>412</v>
      </c>
      <c r="G200" s="13">
        <v>3</v>
      </c>
      <c r="H200" s="12">
        <v>67.13</v>
      </c>
      <c r="I200" s="12">
        <f>VLOOKUP(B200,[1]面试成绩215人!$B:$H,7,0)</f>
        <v>83.76</v>
      </c>
      <c r="J200" s="24">
        <f t="shared" si="9"/>
        <v>77.108</v>
      </c>
      <c r="K200" s="12">
        <f t="shared" si="11"/>
        <v>3</v>
      </c>
      <c r="L200" s="23"/>
    </row>
    <row r="201" ht="20" customHeight="1" spans="1:12">
      <c r="A201" s="12">
        <v>199</v>
      </c>
      <c r="B201" s="13">
        <v>20210238</v>
      </c>
      <c r="C201" s="13" t="s">
        <v>417</v>
      </c>
      <c r="D201" s="13" t="s">
        <v>14</v>
      </c>
      <c r="E201" s="14" t="s">
        <v>651</v>
      </c>
      <c r="F201" s="13" t="s">
        <v>412</v>
      </c>
      <c r="G201" s="13">
        <v>3</v>
      </c>
      <c r="H201" s="12">
        <v>68.73</v>
      </c>
      <c r="I201" s="12">
        <f>VLOOKUP(B201,[1]面试成绩215人!$B:$H,7,0)</f>
        <v>82.6</v>
      </c>
      <c r="J201" s="24">
        <f t="shared" si="9"/>
        <v>77.052</v>
      </c>
      <c r="K201" s="12">
        <f t="shared" si="11"/>
        <v>4</v>
      </c>
      <c r="L201" s="23"/>
    </row>
    <row r="202" ht="20" customHeight="1" spans="1:12">
      <c r="A202" s="12">
        <v>200</v>
      </c>
      <c r="B202" s="13">
        <v>20210233</v>
      </c>
      <c r="C202" s="13" t="s">
        <v>419</v>
      </c>
      <c r="D202" s="13" t="s">
        <v>14</v>
      </c>
      <c r="E202" s="14" t="s">
        <v>652</v>
      </c>
      <c r="F202" s="13" t="s">
        <v>412</v>
      </c>
      <c r="G202" s="13">
        <v>3</v>
      </c>
      <c r="H202" s="12">
        <v>68.64</v>
      </c>
      <c r="I202" s="12">
        <f>VLOOKUP(B202,[1]面试成绩215人!$B:$H,7,0)</f>
        <v>82.5</v>
      </c>
      <c r="J202" s="24">
        <f t="shared" si="9"/>
        <v>76.956</v>
      </c>
      <c r="K202" s="12">
        <f t="shared" si="11"/>
        <v>5</v>
      </c>
      <c r="L202" s="23"/>
    </row>
    <row r="203" ht="20" customHeight="1" spans="1:12">
      <c r="A203" s="12">
        <v>201</v>
      </c>
      <c r="B203" s="13">
        <v>20210234</v>
      </c>
      <c r="C203" s="13" t="s">
        <v>421</v>
      </c>
      <c r="D203" s="13" t="s">
        <v>14</v>
      </c>
      <c r="E203" s="14" t="s">
        <v>653</v>
      </c>
      <c r="F203" s="13" t="s">
        <v>412</v>
      </c>
      <c r="G203" s="13">
        <v>3</v>
      </c>
      <c r="H203" s="12">
        <v>62.62</v>
      </c>
      <c r="I203" s="12">
        <f>VLOOKUP(B203,[1]面试成绩215人!$B:$H,7,0)</f>
        <v>84.9</v>
      </c>
      <c r="J203" s="24">
        <f t="shared" si="9"/>
        <v>75.988</v>
      </c>
      <c r="K203" s="12">
        <f t="shared" si="11"/>
        <v>6</v>
      </c>
      <c r="L203" s="23"/>
    </row>
    <row r="204" ht="20" customHeight="1" spans="1:12">
      <c r="A204" s="15">
        <v>202</v>
      </c>
      <c r="B204" s="16">
        <v>20210236</v>
      </c>
      <c r="C204" s="16" t="s">
        <v>423</v>
      </c>
      <c r="D204" s="16" t="s">
        <v>14</v>
      </c>
      <c r="E204" s="17" t="s">
        <v>654</v>
      </c>
      <c r="F204" s="16" t="s">
        <v>412</v>
      </c>
      <c r="G204" s="16">
        <v>3</v>
      </c>
      <c r="H204" s="15">
        <v>62.79</v>
      </c>
      <c r="I204" s="15">
        <f>VLOOKUP(B204,[1]面试成绩215人!$B:$H,7,0)</f>
        <v>82.4</v>
      </c>
      <c r="J204" s="25">
        <f t="shared" si="9"/>
        <v>74.556</v>
      </c>
      <c r="K204" s="15">
        <f t="shared" si="11"/>
        <v>7</v>
      </c>
      <c r="L204" s="26"/>
    </row>
    <row r="205" ht="20" customHeight="1" spans="1:12">
      <c r="A205" s="18">
        <v>203</v>
      </c>
      <c r="B205" s="19">
        <v>20210241</v>
      </c>
      <c r="C205" s="19" t="s">
        <v>425</v>
      </c>
      <c r="D205" s="19" t="s">
        <v>14</v>
      </c>
      <c r="E205" s="20" t="s">
        <v>655</v>
      </c>
      <c r="F205" s="19" t="s">
        <v>427</v>
      </c>
      <c r="G205" s="19">
        <v>2</v>
      </c>
      <c r="H205" s="18">
        <v>69.15</v>
      </c>
      <c r="I205" s="18">
        <f>VLOOKUP(B205,[1]面试成绩215人!$B:$H,7,0)</f>
        <v>82.36</v>
      </c>
      <c r="J205" s="27">
        <f t="shared" si="9"/>
        <v>77.076</v>
      </c>
      <c r="K205" s="18">
        <f>RANK(J205,$J$205:$J$206)</f>
        <v>1</v>
      </c>
      <c r="L205" s="28"/>
    </row>
    <row r="206" ht="20" customHeight="1" spans="1:12">
      <c r="A206" s="15">
        <v>204</v>
      </c>
      <c r="B206" s="16">
        <v>20210242</v>
      </c>
      <c r="C206" s="16" t="s">
        <v>428</v>
      </c>
      <c r="D206" s="16" t="s">
        <v>14</v>
      </c>
      <c r="E206" s="17" t="s">
        <v>656</v>
      </c>
      <c r="F206" s="16" t="s">
        <v>427</v>
      </c>
      <c r="G206" s="16">
        <v>2</v>
      </c>
      <c r="H206" s="15">
        <v>67.18</v>
      </c>
      <c r="I206" s="15">
        <f>VLOOKUP(B206,[1]面试成绩215人!$B:$H,7,0)</f>
        <v>83.2</v>
      </c>
      <c r="J206" s="25">
        <f t="shared" si="9"/>
        <v>76.792</v>
      </c>
      <c r="K206" s="15">
        <f>RANK(J206,$J$205:$J$206)</f>
        <v>2</v>
      </c>
      <c r="L206" s="26"/>
    </row>
    <row r="207" ht="20" customHeight="1" spans="1:12">
      <c r="A207" s="18">
        <v>205</v>
      </c>
      <c r="B207" s="19">
        <v>20210250</v>
      </c>
      <c r="C207" s="19" t="s">
        <v>430</v>
      </c>
      <c r="D207" s="19" t="s">
        <v>14</v>
      </c>
      <c r="E207" s="20" t="s">
        <v>657</v>
      </c>
      <c r="F207" s="19" t="s">
        <v>432</v>
      </c>
      <c r="G207" s="19">
        <v>2</v>
      </c>
      <c r="H207" s="18">
        <v>71.84</v>
      </c>
      <c r="I207" s="18">
        <f>VLOOKUP(B207,[1]面试成绩215人!$B:$H,7,0)</f>
        <v>88.3</v>
      </c>
      <c r="J207" s="27">
        <f t="shared" si="9"/>
        <v>81.716</v>
      </c>
      <c r="K207" s="18">
        <f t="shared" ref="K207:K212" si="12">RANK(J207,$J$207:$J$212)</f>
        <v>1</v>
      </c>
      <c r="L207" s="28"/>
    </row>
    <row r="208" ht="20" customHeight="1" spans="1:12">
      <c r="A208" s="12">
        <v>206</v>
      </c>
      <c r="B208" s="13">
        <v>20210249</v>
      </c>
      <c r="C208" s="13" t="s">
        <v>433</v>
      </c>
      <c r="D208" s="13" t="s">
        <v>66</v>
      </c>
      <c r="E208" s="14" t="s">
        <v>658</v>
      </c>
      <c r="F208" s="13" t="s">
        <v>432</v>
      </c>
      <c r="G208" s="13">
        <v>2</v>
      </c>
      <c r="H208" s="12">
        <v>62.66</v>
      </c>
      <c r="I208" s="12">
        <f>VLOOKUP(B208,[1]面试成绩215人!$B:$H,7,0)</f>
        <v>87.4</v>
      </c>
      <c r="J208" s="24">
        <f t="shared" si="9"/>
        <v>77.504</v>
      </c>
      <c r="K208" s="12">
        <f t="shared" si="12"/>
        <v>2</v>
      </c>
      <c r="L208" s="23"/>
    </row>
    <row r="209" ht="20" customHeight="1" spans="1:12">
      <c r="A209" s="12">
        <v>207</v>
      </c>
      <c r="B209" s="13">
        <v>20210244</v>
      </c>
      <c r="C209" s="13" t="s">
        <v>435</v>
      </c>
      <c r="D209" s="13" t="s">
        <v>66</v>
      </c>
      <c r="E209" s="14" t="s">
        <v>659</v>
      </c>
      <c r="F209" s="13" t="s">
        <v>432</v>
      </c>
      <c r="G209" s="13">
        <v>2</v>
      </c>
      <c r="H209" s="12">
        <v>61.73</v>
      </c>
      <c r="I209" s="12">
        <f>VLOOKUP(B209,[1]面试成绩215人!$B:$H,7,0)</f>
        <v>86.34</v>
      </c>
      <c r="J209" s="24">
        <f t="shared" si="9"/>
        <v>76.496</v>
      </c>
      <c r="K209" s="12">
        <f t="shared" si="12"/>
        <v>3</v>
      </c>
      <c r="L209" s="23"/>
    </row>
    <row r="210" ht="20" customHeight="1" spans="1:12">
      <c r="A210" s="12">
        <v>208</v>
      </c>
      <c r="B210" s="13">
        <v>20210247</v>
      </c>
      <c r="C210" s="13" t="s">
        <v>437</v>
      </c>
      <c r="D210" s="13" t="s">
        <v>66</v>
      </c>
      <c r="E210" s="14" t="s">
        <v>660</v>
      </c>
      <c r="F210" s="13" t="s">
        <v>432</v>
      </c>
      <c r="G210" s="13">
        <v>2</v>
      </c>
      <c r="H210" s="12">
        <v>64.99</v>
      </c>
      <c r="I210" s="12">
        <f>VLOOKUP(B210,[1]面试成绩215人!$B:$H,7,0)</f>
        <v>81.4</v>
      </c>
      <c r="J210" s="24">
        <f t="shared" si="9"/>
        <v>74.836</v>
      </c>
      <c r="K210" s="12">
        <f t="shared" si="12"/>
        <v>4</v>
      </c>
      <c r="L210" s="23"/>
    </row>
    <row r="211" ht="20" customHeight="1" spans="1:12">
      <c r="A211" s="12">
        <v>209</v>
      </c>
      <c r="B211" s="13">
        <v>20210246</v>
      </c>
      <c r="C211" s="13" t="s">
        <v>439</v>
      </c>
      <c r="D211" s="13" t="s">
        <v>66</v>
      </c>
      <c r="E211" s="14" t="s">
        <v>661</v>
      </c>
      <c r="F211" s="13" t="s">
        <v>432</v>
      </c>
      <c r="G211" s="13">
        <v>2</v>
      </c>
      <c r="H211" s="12">
        <v>65.21</v>
      </c>
      <c r="I211" s="12">
        <f>VLOOKUP(B211,[1]面试成绩215人!$B:$H,7,0)</f>
        <v>79.5</v>
      </c>
      <c r="J211" s="24">
        <f t="shared" si="9"/>
        <v>73.784</v>
      </c>
      <c r="K211" s="12">
        <f t="shared" si="12"/>
        <v>5</v>
      </c>
      <c r="L211" s="23"/>
    </row>
    <row r="212" ht="20" customHeight="1" spans="1:12">
      <c r="A212" s="15">
        <v>210</v>
      </c>
      <c r="B212" s="16">
        <v>20210245</v>
      </c>
      <c r="C212" s="16" t="s">
        <v>441</v>
      </c>
      <c r="D212" s="16" t="s">
        <v>14</v>
      </c>
      <c r="E212" s="17" t="s">
        <v>662</v>
      </c>
      <c r="F212" s="16" t="s">
        <v>432</v>
      </c>
      <c r="G212" s="16">
        <v>2</v>
      </c>
      <c r="H212" s="15">
        <v>62.43</v>
      </c>
      <c r="I212" s="15">
        <f>VLOOKUP(B212,[1]面试成绩215人!$B:$H,7,0)</f>
        <v>77.46</v>
      </c>
      <c r="J212" s="25">
        <f t="shared" si="9"/>
        <v>71.448</v>
      </c>
      <c r="K212" s="15">
        <f t="shared" si="12"/>
        <v>6</v>
      </c>
      <c r="L212" s="26"/>
    </row>
    <row r="213" ht="20" customHeight="1" spans="1:12">
      <c r="A213" s="18">
        <v>211</v>
      </c>
      <c r="B213" s="19">
        <v>20210255</v>
      </c>
      <c r="C213" s="19" t="s">
        <v>443</v>
      </c>
      <c r="D213" s="19" t="s">
        <v>14</v>
      </c>
      <c r="E213" s="20" t="s">
        <v>663</v>
      </c>
      <c r="F213" s="19" t="s">
        <v>445</v>
      </c>
      <c r="G213" s="19">
        <v>2</v>
      </c>
      <c r="H213" s="18">
        <v>70.33</v>
      </c>
      <c r="I213" s="18">
        <f>VLOOKUP(B213,[1]面试成绩215人!$B:$H,7,0)</f>
        <v>84.96</v>
      </c>
      <c r="J213" s="27">
        <f t="shared" si="9"/>
        <v>79.108</v>
      </c>
      <c r="K213" s="18">
        <f>RANK(J213,$J$213:$J$217)</f>
        <v>1</v>
      </c>
      <c r="L213" s="28"/>
    </row>
    <row r="214" ht="20" customHeight="1" spans="1:12">
      <c r="A214" s="12">
        <v>212</v>
      </c>
      <c r="B214" s="13">
        <v>20210253</v>
      </c>
      <c r="C214" s="13" t="s">
        <v>446</v>
      </c>
      <c r="D214" s="13" t="s">
        <v>14</v>
      </c>
      <c r="E214" s="14" t="s">
        <v>664</v>
      </c>
      <c r="F214" s="13" t="s">
        <v>445</v>
      </c>
      <c r="G214" s="13">
        <v>2</v>
      </c>
      <c r="H214" s="12">
        <v>68.61</v>
      </c>
      <c r="I214" s="12">
        <f>VLOOKUP(B214,[1]面试成绩215人!$B:$H,7,0)</f>
        <v>84.82</v>
      </c>
      <c r="J214" s="24">
        <f t="shared" si="9"/>
        <v>78.336</v>
      </c>
      <c r="K214" s="12">
        <f>RANK(J214,$J$213:$J$217)</f>
        <v>2</v>
      </c>
      <c r="L214" s="23"/>
    </row>
    <row r="215" ht="20" customHeight="1" spans="1:12">
      <c r="A215" s="12">
        <v>213</v>
      </c>
      <c r="B215" s="13">
        <v>20210256</v>
      </c>
      <c r="C215" s="13" t="s">
        <v>448</v>
      </c>
      <c r="D215" s="13" t="s">
        <v>14</v>
      </c>
      <c r="E215" s="14" t="s">
        <v>665</v>
      </c>
      <c r="F215" s="13" t="s">
        <v>445</v>
      </c>
      <c r="G215" s="13">
        <v>2</v>
      </c>
      <c r="H215" s="12">
        <v>68.59</v>
      </c>
      <c r="I215" s="12">
        <f>VLOOKUP(B215,[1]面试成绩215人!$B:$H,7,0)</f>
        <v>84.4</v>
      </c>
      <c r="J215" s="24">
        <f t="shared" si="9"/>
        <v>78.076</v>
      </c>
      <c r="K215" s="12">
        <f>RANK(J215,$J$213:$J$217)</f>
        <v>3</v>
      </c>
      <c r="L215" s="23"/>
    </row>
    <row r="216" ht="20" customHeight="1" spans="1:12">
      <c r="A216" s="12">
        <v>214</v>
      </c>
      <c r="B216" s="13">
        <v>20210252</v>
      </c>
      <c r="C216" s="13" t="s">
        <v>450</v>
      </c>
      <c r="D216" s="13" t="s">
        <v>14</v>
      </c>
      <c r="E216" s="14" t="s">
        <v>666</v>
      </c>
      <c r="F216" s="13" t="s">
        <v>445</v>
      </c>
      <c r="G216" s="13">
        <v>2</v>
      </c>
      <c r="H216" s="12">
        <v>63.19</v>
      </c>
      <c r="I216" s="12">
        <f>VLOOKUP(B216,[1]面试成绩215人!$B:$H,7,0)</f>
        <v>82.12</v>
      </c>
      <c r="J216" s="24">
        <f t="shared" si="9"/>
        <v>74.548</v>
      </c>
      <c r="K216" s="12">
        <f>RANK(J216,$J$213:$J$217)</f>
        <v>4</v>
      </c>
      <c r="L216" s="23"/>
    </row>
    <row r="217" ht="20" customHeight="1" spans="1:12">
      <c r="A217" s="12">
        <v>215</v>
      </c>
      <c r="B217" s="13">
        <v>20210254</v>
      </c>
      <c r="C217" s="13" t="s">
        <v>452</v>
      </c>
      <c r="D217" s="13" t="s">
        <v>14</v>
      </c>
      <c r="E217" s="14" t="s">
        <v>667</v>
      </c>
      <c r="F217" s="13" t="s">
        <v>445</v>
      </c>
      <c r="G217" s="13">
        <v>2</v>
      </c>
      <c r="H217" s="12">
        <v>60.16</v>
      </c>
      <c r="I217" s="12"/>
      <c r="J217" s="24"/>
      <c r="K217" s="12"/>
      <c r="L217" s="23" t="s">
        <v>120</v>
      </c>
    </row>
  </sheetData>
  <sheetProtection password="C6E5" sheet="1" objects="1"/>
  <autoFilter ref="A2:L217">
    <sortState ref="A2:L217">
      <sortCondition ref="K2"/>
    </sortState>
    <extLst/>
  </autoFilter>
  <mergeCells count="1">
    <mergeCell ref="A1:L1"/>
  </mergeCells>
  <printOptions horizontalCentered="1"/>
  <pageMargins left="0.357638888888889" right="0.357638888888889" top="0.590277777777778" bottom="0.62986111111111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公开选调面试人员名单215 </vt:lpstr>
      <vt:lpstr>公开选调面试人员名单215（1）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86156</cp:lastModifiedBy>
  <dcterms:created xsi:type="dcterms:W3CDTF">2021-07-23T23:04:00Z</dcterms:created>
  <dcterms:modified xsi:type="dcterms:W3CDTF">2021-10-16T11:48:22Z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09E8A67D2E9B46C5BCF1BB1BFA46FB26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true</vt:bool>
  </property>
</Properties>
</file>