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Sheet1" sheetId="1" r:id="rId1"/>
  </sheets>
  <definedNames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<sst xmlns="http://schemas.openxmlformats.org/spreadsheetml/2006/main" count="531" uniqueCount="319">
  <si>
    <t>附件2：嘉鱼县2026年水稻重大病虫害统防统治生物防治药剂发放对象汇总公示表</t>
  </si>
  <si>
    <t>序号</t>
  </si>
  <si>
    <t>主体名称或农户姓名</t>
  </si>
  <si>
    <t>所在乡镇</t>
  </si>
  <si>
    <t>所在村组</t>
  </si>
  <si>
    <t>摸底面积（亩）</t>
  </si>
  <si>
    <t>核定发放24%井冈霉素面积（亩）</t>
  </si>
  <si>
    <t>核定发放50%吡蚜•呋虫胺+25%氯虫苯甲酰胺•茚虫威面积（亩）</t>
  </si>
  <si>
    <t>联系人</t>
  </si>
  <si>
    <t>联系方式</t>
  </si>
  <si>
    <t>王四海</t>
  </si>
  <si>
    <t>陆溪镇</t>
  </si>
  <si>
    <t>界石村三组</t>
  </si>
  <si>
    <t>181****2560</t>
  </si>
  <si>
    <t>章红山</t>
  </si>
  <si>
    <t>界石村八组</t>
  </si>
  <si>
    <t>153****6361</t>
  </si>
  <si>
    <t>李启斌</t>
  </si>
  <si>
    <t>界石村十组</t>
  </si>
  <si>
    <t>151****7760</t>
  </si>
  <si>
    <t>张自盛</t>
  </si>
  <si>
    <t>官洲村一组</t>
  </si>
  <si>
    <t>186****0738</t>
  </si>
  <si>
    <t>漆红美</t>
  </si>
  <si>
    <t>官洲村三组</t>
  </si>
  <si>
    <t>189****7226</t>
  </si>
  <si>
    <t>胡四祥</t>
  </si>
  <si>
    <t>193****3325</t>
  </si>
  <si>
    <t>丁保堂</t>
  </si>
  <si>
    <t>151****7738</t>
  </si>
  <si>
    <t>张焱成</t>
  </si>
  <si>
    <t>官洲村七组</t>
  </si>
  <si>
    <t>139****7198</t>
  </si>
  <si>
    <t>孔友才</t>
  </si>
  <si>
    <t>官洲村九组</t>
  </si>
  <si>
    <t>071****6015</t>
  </si>
  <si>
    <t>胡忠绪</t>
  </si>
  <si>
    <t>邱家湾村一(1)组</t>
  </si>
  <si>
    <t>157****3052</t>
  </si>
  <si>
    <t>鄢来军</t>
  </si>
  <si>
    <t>邱家湾村二(1)组</t>
  </si>
  <si>
    <t>159****4780</t>
  </si>
  <si>
    <t>何雁平</t>
  </si>
  <si>
    <t>邱家湾村三（2）组</t>
  </si>
  <si>
    <t>158****9829</t>
  </si>
  <si>
    <t>胡绪平</t>
  </si>
  <si>
    <t>邱家湾村四（1）组</t>
  </si>
  <si>
    <t>158****4117</t>
  </si>
  <si>
    <t>王冬子</t>
  </si>
  <si>
    <t>铜山村三组</t>
  </si>
  <si>
    <t>158****6961</t>
  </si>
  <si>
    <t>叶昌武</t>
  </si>
  <si>
    <t>铜山村六组</t>
  </si>
  <si>
    <t>158****5938</t>
  </si>
  <si>
    <t>李国宝</t>
  </si>
  <si>
    <t>135****8609</t>
  </si>
  <si>
    <t>叶昌寿</t>
  </si>
  <si>
    <t>159****3328</t>
  </si>
  <si>
    <t>饶华伢</t>
  </si>
  <si>
    <t>180****0730</t>
  </si>
  <si>
    <t>童杨明</t>
  </si>
  <si>
    <t>158****5869</t>
  </si>
  <si>
    <t>李强军</t>
  </si>
  <si>
    <t>138****6233</t>
  </si>
  <si>
    <t>任毅</t>
  </si>
  <si>
    <t>铜山村九组</t>
  </si>
  <si>
    <t>183****9500</t>
  </si>
  <si>
    <t>张五平</t>
  </si>
  <si>
    <t>铜山村十一组（一）</t>
  </si>
  <si>
    <t>187****6880</t>
  </si>
  <si>
    <t>王国辉</t>
  </si>
  <si>
    <t>铜山村十二组</t>
  </si>
  <si>
    <t>189****5765</t>
  </si>
  <si>
    <t>罗勇新</t>
  </si>
  <si>
    <t>189****2898</t>
  </si>
  <si>
    <t>尹英国</t>
  </si>
  <si>
    <t>虎山村六组</t>
  </si>
  <si>
    <t>131****7605</t>
  </si>
  <si>
    <t>尹冬平</t>
  </si>
  <si>
    <t>156****3508</t>
  </si>
  <si>
    <t>尹峰</t>
  </si>
  <si>
    <t>虎山村七组</t>
  </si>
  <si>
    <t>186****3813</t>
  </si>
  <si>
    <t>李艳山</t>
  </si>
  <si>
    <t>印山村五组</t>
  </si>
  <si>
    <t>131****7969</t>
  </si>
  <si>
    <t>李明</t>
  </si>
  <si>
    <t>印山村六组</t>
  </si>
  <si>
    <t>189****1830</t>
  </si>
  <si>
    <t>李茂文</t>
  </si>
  <si>
    <t>177****4550</t>
  </si>
  <si>
    <t>嘉鱼县礼德农业发展有限公司</t>
  </si>
  <si>
    <t>高铁岭镇</t>
  </si>
  <si>
    <t>九龙村五组</t>
  </si>
  <si>
    <t>刘新龙</t>
  </si>
  <si>
    <t>158****1897</t>
  </si>
  <si>
    <t>胥清阶</t>
  </si>
  <si>
    <t>广济堂村五组</t>
  </si>
  <si>
    <t>152****4088</t>
  </si>
  <si>
    <t>嘉鱼县俊哥家庭农场</t>
  </si>
  <si>
    <t>杨山村一组</t>
  </si>
  <si>
    <t>张俊雄</t>
  </si>
  <si>
    <t>139****7739</t>
  </si>
  <si>
    <t>尹珍英</t>
  </si>
  <si>
    <t>新庄村一组</t>
  </si>
  <si>
    <t>189****7501</t>
  </si>
  <si>
    <t>杜开普</t>
  </si>
  <si>
    <t>杨山村二组</t>
  </si>
  <si>
    <t>138****2305</t>
  </si>
  <si>
    <t>陆水斛坡种植家庭农场</t>
  </si>
  <si>
    <t>陆水村二组</t>
  </si>
  <si>
    <t>李德功</t>
  </si>
  <si>
    <t>189****7999</t>
  </si>
  <si>
    <t>孙成亮</t>
  </si>
  <si>
    <t>139****7112</t>
  </si>
  <si>
    <t>程立新</t>
  </si>
  <si>
    <t>官桥镇</t>
  </si>
  <si>
    <t>大牛山村二组</t>
  </si>
  <si>
    <t>191****2576</t>
  </si>
  <si>
    <t>涂继平</t>
  </si>
  <si>
    <t>两湖村五组</t>
  </si>
  <si>
    <t>程起平</t>
  </si>
  <si>
    <t>189****2675</t>
  </si>
  <si>
    <t>李祥玉</t>
  </si>
  <si>
    <t>两湖村七组</t>
  </si>
  <si>
    <t>158****3106</t>
  </si>
  <si>
    <t>李永标</t>
  </si>
  <si>
    <t>两湖村八组</t>
  </si>
  <si>
    <t>138****3005</t>
  </si>
  <si>
    <t>涂小祥</t>
  </si>
  <si>
    <t>廖家桥村一组</t>
  </si>
  <si>
    <t>187****0863</t>
  </si>
  <si>
    <t>杜拥军</t>
  </si>
  <si>
    <t>廖家桥村二组</t>
  </si>
  <si>
    <t>131****5339</t>
  </si>
  <si>
    <t>周怀明</t>
  </si>
  <si>
    <t>米埠村二组</t>
  </si>
  <si>
    <t>190****5369</t>
  </si>
  <si>
    <t>漆学政</t>
  </si>
  <si>
    <t>观音寺村四组</t>
  </si>
  <si>
    <t>137****7667</t>
  </si>
  <si>
    <t>郭德学</t>
  </si>
  <si>
    <t>观音寺村</t>
  </si>
  <si>
    <t>177****9318</t>
  </si>
  <si>
    <t>王建平</t>
  </si>
  <si>
    <t>港南村一组</t>
  </si>
  <si>
    <t>周柳华</t>
  </si>
  <si>
    <t>跑马岭村六组</t>
  </si>
  <si>
    <t>135****7703</t>
  </si>
  <si>
    <t>周雄</t>
  </si>
  <si>
    <t>153****5569</t>
  </si>
  <si>
    <t>肖洪新</t>
  </si>
  <si>
    <t>鱼岳镇</t>
  </si>
  <si>
    <t>陆码头村六组</t>
  </si>
  <si>
    <t>159****5965</t>
  </si>
  <si>
    <t>刘善军</t>
  </si>
  <si>
    <t>陆码头村四组</t>
  </si>
  <si>
    <t>138****7999</t>
  </si>
  <si>
    <t>易会方</t>
  </si>
  <si>
    <t>158****5891</t>
  </si>
  <si>
    <t>龙海明</t>
  </si>
  <si>
    <t>护县洲村二组</t>
  </si>
  <si>
    <t>134****5802</t>
  </si>
  <si>
    <t>张五香</t>
  </si>
  <si>
    <t>石矶头村十二组</t>
  </si>
  <si>
    <t>153****4706</t>
  </si>
  <si>
    <t>张雪堂</t>
  </si>
  <si>
    <t>石矶头村十组</t>
  </si>
  <si>
    <t>159****1050</t>
  </si>
  <si>
    <t>李廷武</t>
  </si>
  <si>
    <t>新街镇</t>
  </si>
  <si>
    <t>晒甲山村八组
王家月村一组</t>
  </si>
  <si>
    <t>159****1561</t>
  </si>
  <si>
    <t>李由相</t>
  </si>
  <si>
    <t>港东村三组</t>
  </si>
  <si>
    <t>151****1013</t>
  </si>
  <si>
    <t>胡南山</t>
  </si>
  <si>
    <t>沙湖岭村一组（沙湖岭村耕地占补平衡项目区）</t>
  </si>
  <si>
    <t>159****6379</t>
  </si>
  <si>
    <t>刘八兵</t>
  </si>
  <si>
    <t>三畈村（沙湖岭村耕地占补平衡项目区）</t>
  </si>
  <si>
    <t>188****4155</t>
  </si>
  <si>
    <t>曾宪来</t>
  </si>
  <si>
    <t>余码头村五组</t>
  </si>
  <si>
    <t>191****1749</t>
  </si>
  <si>
    <t>周八一</t>
  </si>
  <si>
    <t>136****8504</t>
  </si>
  <si>
    <t>刘东明</t>
  </si>
  <si>
    <t>渡普镇</t>
  </si>
  <si>
    <t>杨家咀村四组</t>
  </si>
  <si>
    <t>134****3299</t>
  </si>
  <si>
    <t>王恭浩</t>
  </si>
  <si>
    <t>净堡村五组</t>
  </si>
  <si>
    <t>139****8013</t>
  </si>
  <si>
    <t>嘉鱼县山湖田园投资建设有限公司</t>
  </si>
  <si>
    <t>净堡村、大路铺村</t>
  </si>
  <si>
    <t>李文柱</t>
  </si>
  <si>
    <t>139****7576</t>
  </si>
  <si>
    <t>嘉鱼县龙友种养殖专业合作社</t>
  </si>
  <si>
    <t>渡普口村四组</t>
  </si>
  <si>
    <t>刘亮</t>
  </si>
  <si>
    <t>137****8126</t>
  </si>
  <si>
    <t>周孟军</t>
  </si>
  <si>
    <t>渡普口村五组</t>
  </si>
  <si>
    <t>180****8288</t>
  </si>
  <si>
    <t>嘉鱼县振宁种养殖专业合作社</t>
  </si>
  <si>
    <t>渡普口村三组</t>
  </si>
  <si>
    <t>王平</t>
  </si>
  <si>
    <t>159****0296</t>
  </si>
  <si>
    <t>陈春河</t>
  </si>
  <si>
    <t>大路铺村五组</t>
  </si>
  <si>
    <t>153****7228</t>
  </si>
  <si>
    <t>嘉鱼县斧头湖畔生态农业有限公司</t>
  </si>
  <si>
    <t>大路铺村十组</t>
  </si>
  <si>
    <t>陈高峰</t>
  </si>
  <si>
    <t>156****9898</t>
  </si>
  <si>
    <t>朱运文</t>
  </si>
  <si>
    <t>潘家湾镇</t>
  </si>
  <si>
    <t>潘家湾村二组</t>
  </si>
  <si>
    <t>138****9806</t>
  </si>
  <si>
    <t>江  建</t>
  </si>
  <si>
    <t>苍梧岭村</t>
  </si>
  <si>
    <t>江建</t>
  </si>
  <si>
    <t>173****0339</t>
  </si>
  <si>
    <t>游红芹</t>
  </si>
  <si>
    <t>187****1625</t>
  </si>
  <si>
    <t>邹德峰</t>
  </si>
  <si>
    <t>复兴生产队一组</t>
  </si>
  <si>
    <t>137****9531</t>
  </si>
  <si>
    <t>肖修祥</t>
  </si>
  <si>
    <t>复兴生产队三组</t>
  </si>
  <si>
    <t>134****8958</t>
  </si>
  <si>
    <t>鲁元明</t>
  </si>
  <si>
    <t>复兴生产队二组</t>
  </si>
  <si>
    <t>134****7986</t>
  </si>
  <si>
    <t>杨  志</t>
  </si>
  <si>
    <t>杨志</t>
  </si>
  <si>
    <t>180****6171</t>
  </si>
  <si>
    <t>蔡  军</t>
  </si>
  <si>
    <t>红光社区</t>
  </si>
  <si>
    <t>蔡军</t>
  </si>
  <si>
    <t>138****9680</t>
  </si>
  <si>
    <t>雷纯清</t>
  </si>
  <si>
    <t>畈湖村</t>
  </si>
  <si>
    <t>133****7652</t>
  </si>
  <si>
    <t>李正军</t>
  </si>
  <si>
    <t>东村村一组</t>
  </si>
  <si>
    <t>153****1343</t>
  </si>
  <si>
    <t>刘长林</t>
  </si>
  <si>
    <t>东村村六组</t>
  </si>
  <si>
    <t>137****5587</t>
  </si>
  <si>
    <t>赵国武</t>
  </si>
  <si>
    <t>东村村八组</t>
  </si>
  <si>
    <t>158****1771</t>
  </si>
  <si>
    <t>韩露</t>
  </si>
  <si>
    <t>头墩生产队一组</t>
  </si>
  <si>
    <t>183****7888</t>
  </si>
  <si>
    <t>彭业刚</t>
  </si>
  <si>
    <t>191****9777</t>
  </si>
  <si>
    <t>胡永胜</t>
  </si>
  <si>
    <t>潘家湾镇羊毛岸村二组</t>
  </si>
  <si>
    <t>136****3898</t>
  </si>
  <si>
    <t>蔡光汉</t>
  </si>
  <si>
    <t>四邑村一组</t>
  </si>
  <si>
    <t>134****7748</t>
  </si>
  <si>
    <t>王圣勇</t>
  </si>
  <si>
    <t>152****3888</t>
  </si>
  <si>
    <t>周绪平</t>
  </si>
  <si>
    <t>四邑村五组</t>
  </si>
  <si>
    <t>153****4949</t>
  </si>
  <si>
    <t>苏正喜</t>
  </si>
  <si>
    <t>官垱村四组</t>
  </si>
  <si>
    <t>152****7798</t>
  </si>
  <si>
    <t>骆传齐</t>
  </si>
  <si>
    <t>簰洲湾镇</t>
  </si>
  <si>
    <t>簰洲村四组</t>
  </si>
  <si>
    <t>135****8556</t>
  </si>
  <si>
    <t>殷祚素</t>
  </si>
  <si>
    <t>金家洲村一组</t>
  </si>
  <si>
    <t>158****0958</t>
  </si>
  <si>
    <t>胡俊</t>
  </si>
  <si>
    <t>大垸村</t>
  </si>
  <si>
    <t>180****8098</t>
  </si>
  <si>
    <t>金学武</t>
  </si>
  <si>
    <t>159****2663</t>
  </si>
  <si>
    <t>陈小明</t>
  </si>
  <si>
    <t>刘家堤村三组</t>
  </si>
  <si>
    <t>138****0191</t>
  </si>
  <si>
    <t>莫双喜</t>
  </si>
  <si>
    <t>刘家堤村四组</t>
  </si>
  <si>
    <t>158****5060</t>
  </si>
  <si>
    <t>嘉鱼县康凯粮食种植专业合作社</t>
  </si>
  <si>
    <t>王家巷村、刘家堤村、金家洲村、陈家坊村、新洲村、庄屋村</t>
  </si>
  <si>
    <t>陈昕</t>
  </si>
  <si>
    <t>155****3558</t>
  </si>
  <si>
    <t>孙宝林</t>
  </si>
  <si>
    <t>陈家坊村二组</t>
  </si>
  <si>
    <t>137****1888</t>
  </si>
  <si>
    <t>沈正雄</t>
  </si>
  <si>
    <t>177****5843</t>
  </si>
  <si>
    <t>陈家坊村四组</t>
  </si>
  <si>
    <t xml:space="preserve">嘉鱼县恒丰农业种植专业合作社 </t>
  </si>
  <si>
    <t>广福庵村三组</t>
  </si>
  <si>
    <t>耿显标</t>
  </si>
  <si>
    <t>139****7690</t>
  </si>
  <si>
    <t>章锦军</t>
  </si>
  <si>
    <t>中堡村一组</t>
  </si>
  <si>
    <t>158****2924</t>
  </si>
  <si>
    <t>彭细新</t>
  </si>
  <si>
    <t>下沙口村</t>
  </si>
  <si>
    <t>133****7919</t>
  </si>
  <si>
    <t>金成云</t>
  </si>
  <si>
    <t>139****5586</t>
  </si>
  <si>
    <t>陈大洪</t>
  </si>
  <si>
    <t>新洲村三组</t>
  </si>
  <si>
    <t>139****7231</t>
  </si>
  <si>
    <t>合计</t>
  </si>
  <si>
    <t>嘉鱼县农业农村局（盖章）</t>
  </si>
  <si>
    <t xml:space="preserve">                   2026年  7 月 16 日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</si>
</sst>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176" fontId="0" fillId="0" borderId="0" xfId="0" applyNumberForma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76" fontId="1" fillId="0" borderId="0" xfId="0" applyNumberFormat="1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0" fillId="0" borderId="2" xfId="0" applyNumberFormat="1" applyFont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1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8"/>
  <sheetViews>
    <sheetView tabSelected="1" zoomScale="85" zoomScaleNormal="85" workbookViewId="0">
      <selection activeCell="I50" sqref="I50"/>
    </sheetView>
  </sheetViews>
  <sheetFormatPr defaultColWidth="8.88888888888889" defaultRowHeight="14.4"/>
  <cols>
    <col min="1" max="1" width="7.84259259259259" style="1" customWidth="1"/>
    <col min="2" max="2" width="20" style="1" customWidth="1"/>
    <col min="3" max="3" width="15.5555555555556" style="1" customWidth="1"/>
    <col min="4" max="4" width="20.1203703703704" style="1" customWidth="1"/>
    <col min="5" max="5" width="10.8425925925926" style="1" customWidth="1"/>
    <col min="6" max="6" width="15.4166666666667" style="2" customWidth="1"/>
    <col min="7" max="7" width="22.2222222222222" style="1" customWidth="1"/>
    <col min="8" max="8" width="13.5925925925926" style="1" customWidth="1"/>
    <col min="9" max="9" width="19.0740740740741" style="1" customWidth="1"/>
    <col min="10" max="10" width="19.7222222222222" style="1" customWidth="1"/>
    <col min="11" max="16384" width="8.88888888888889" style="1"/>
  </cols>
  <sheetData>
    <row r="1" ht="45" customHeight="1" spans="1:9">
      <c r="A1" s="3" t="s">
        <v>0</v>
      </c>
      <c r="B1" s="3"/>
      <c r="C1" s="3"/>
      <c r="D1" s="3"/>
      <c r="E1" s="3"/>
      <c r="F1" s="4"/>
      <c r="G1" s="3"/>
      <c r="H1" s="3"/>
      <c r="I1" s="3"/>
    </row>
    <row r="2" ht="79" customHeight="1" spans="1:9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  <c r="G2" s="6" t="s">
        <v>7</v>
      </c>
      <c r="H2" s="5" t="s">
        <v>8</v>
      </c>
      <c r="I2" s="5" t="s">
        <v>9</v>
      </c>
    </row>
    <row r="3" ht="26" customHeight="1" spans="1:9">
      <c r="A3" s="7">
        <v>1</v>
      </c>
      <c r="B3" s="7" t="s">
        <v>10</v>
      </c>
      <c r="C3" s="7" t="s">
        <v>11</v>
      </c>
      <c r="D3" s="7" t="s">
        <v>12</v>
      </c>
      <c r="E3" s="7">
        <v>700</v>
      </c>
      <c r="F3" s="8">
        <f>E3/$E$107*20000</f>
        <v>287.71998761982</v>
      </c>
      <c r="G3" s="8">
        <f>E3/$E$107*38000</f>
        <v>546.667976477658</v>
      </c>
      <c r="H3" s="7" t="s">
        <v>10</v>
      </c>
      <c r="I3" s="9" t="s">
        <v>13</v>
      </c>
    </row>
    <row r="4" ht="26" customHeight="1" spans="1:9">
      <c r="A4" s="7">
        <v>2</v>
      </c>
      <c r="B4" s="7" t="s">
        <v>14</v>
      </c>
      <c r="C4" s="7" t="s">
        <v>11</v>
      </c>
      <c r="D4" s="7" t="s">
        <v>15</v>
      </c>
      <c r="E4" s="7">
        <v>1000</v>
      </c>
      <c r="F4" s="8">
        <f t="shared" ref="F4:F35" si="0">E4/$E$107*20000</f>
        <v>411.0285537426</v>
      </c>
      <c r="G4" s="8">
        <f t="shared" ref="G4:G35" si="1">E4/$E$107*38000</f>
        <v>780.95425211094</v>
      </c>
      <c r="H4" s="7" t="s">
        <v>14</v>
      </c>
      <c r="I4" s="10" t="s">
        <v>16</v>
      </c>
    </row>
    <row r="5" ht="26" customHeight="1" spans="1:9">
      <c r="A5" s="7">
        <v>3</v>
      </c>
      <c r="B5" s="7" t="s">
        <v>17</v>
      </c>
      <c r="C5" s="7" t="s">
        <v>11</v>
      </c>
      <c r="D5" s="7" t="s">
        <v>18</v>
      </c>
      <c r="E5" s="7">
        <v>200</v>
      </c>
      <c r="F5" s="8">
        <f t="shared" si="0"/>
        <v>82.20571074852</v>
      </c>
      <c r="G5" s="8">
        <f t="shared" si="1"/>
        <v>156.190850422188</v>
      </c>
      <c r="H5" s="7" t="s">
        <v>17</v>
      </c>
      <c r="I5" s="10" t="s">
        <v>19</v>
      </c>
    </row>
    <row r="6" ht="26" customHeight="1" spans="1:9">
      <c r="A6" s="7">
        <v>4</v>
      </c>
      <c r="B6" s="7" t="s">
        <v>20</v>
      </c>
      <c r="C6" s="7" t="s">
        <v>11</v>
      </c>
      <c r="D6" s="7" t="s">
        <v>21</v>
      </c>
      <c r="E6" s="7">
        <v>200</v>
      </c>
      <c r="F6" s="8">
        <f t="shared" si="0"/>
        <v>82.20571074852</v>
      </c>
      <c r="G6" s="8">
        <f t="shared" si="1"/>
        <v>156.190850422188</v>
      </c>
      <c r="H6" s="7" t="s">
        <v>20</v>
      </c>
      <c r="I6" s="10" t="s">
        <v>22</v>
      </c>
    </row>
    <row r="7" ht="28" customHeight="1" spans="1:9">
      <c r="A7" s="7">
        <v>5</v>
      </c>
      <c r="B7" s="7" t="s">
        <v>23</v>
      </c>
      <c r="C7" s="7" t="s">
        <v>11</v>
      </c>
      <c r="D7" s="7" t="s">
        <v>24</v>
      </c>
      <c r="E7" s="7">
        <v>900</v>
      </c>
      <c r="F7" s="8">
        <f t="shared" si="0"/>
        <v>369.92569836834</v>
      </c>
      <c r="G7" s="8">
        <f t="shared" si="1"/>
        <v>702.858826899846</v>
      </c>
      <c r="H7" s="7" t="s">
        <v>23</v>
      </c>
      <c r="I7" s="10" t="s">
        <v>25</v>
      </c>
    </row>
    <row r="8" ht="26" customHeight="1" spans="1:9">
      <c r="A8" s="7">
        <v>6</v>
      </c>
      <c r="B8" s="7" t="s">
        <v>26</v>
      </c>
      <c r="C8" s="7" t="s">
        <v>11</v>
      </c>
      <c r="D8" s="7" t="s">
        <v>24</v>
      </c>
      <c r="E8" s="7">
        <v>1000</v>
      </c>
      <c r="F8" s="8">
        <f t="shared" si="0"/>
        <v>411.0285537426</v>
      </c>
      <c r="G8" s="8">
        <f t="shared" si="1"/>
        <v>780.95425211094</v>
      </c>
      <c r="H8" s="7" t="s">
        <v>26</v>
      </c>
      <c r="I8" s="10" t="s">
        <v>27</v>
      </c>
    </row>
    <row r="9" ht="26" customHeight="1" spans="1:9">
      <c r="A9" s="7">
        <v>7</v>
      </c>
      <c r="B9" s="7" t="s">
        <v>28</v>
      </c>
      <c r="C9" s="7" t="s">
        <v>11</v>
      </c>
      <c r="D9" s="7" t="s">
        <v>24</v>
      </c>
      <c r="E9" s="7">
        <v>400</v>
      </c>
      <c r="F9" s="8">
        <f t="shared" si="0"/>
        <v>164.41142149704</v>
      </c>
      <c r="G9" s="8">
        <f t="shared" si="1"/>
        <v>312.381700844376</v>
      </c>
      <c r="H9" s="7" t="s">
        <v>28</v>
      </c>
      <c r="I9" s="10" t="s">
        <v>29</v>
      </c>
    </row>
    <row r="10" ht="26" customHeight="1" spans="1:9">
      <c r="A10" s="7">
        <v>8</v>
      </c>
      <c r="B10" s="7" t="s">
        <v>30</v>
      </c>
      <c r="C10" s="7" t="s">
        <v>11</v>
      </c>
      <c r="D10" s="7" t="s">
        <v>31</v>
      </c>
      <c r="E10" s="7">
        <v>500</v>
      </c>
      <c r="F10" s="8">
        <f t="shared" si="0"/>
        <v>205.5142768713</v>
      </c>
      <c r="G10" s="8">
        <f t="shared" si="1"/>
        <v>390.47712605547</v>
      </c>
      <c r="H10" s="7" t="s">
        <v>30</v>
      </c>
      <c r="I10" s="10" t="s">
        <v>32</v>
      </c>
    </row>
    <row r="11" ht="26" customHeight="1" spans="1:9">
      <c r="A11" s="7">
        <v>9</v>
      </c>
      <c r="B11" s="7" t="s">
        <v>33</v>
      </c>
      <c r="C11" s="7" t="s">
        <v>11</v>
      </c>
      <c r="D11" s="7" t="s">
        <v>34</v>
      </c>
      <c r="E11" s="7">
        <v>500</v>
      </c>
      <c r="F11" s="8">
        <f t="shared" si="0"/>
        <v>205.5142768713</v>
      </c>
      <c r="G11" s="8">
        <f t="shared" si="1"/>
        <v>390.47712605547</v>
      </c>
      <c r="H11" s="7" t="s">
        <v>33</v>
      </c>
      <c r="I11" s="10" t="s">
        <v>35</v>
      </c>
    </row>
    <row r="12" ht="26" customHeight="1" spans="1:9">
      <c r="A12" s="7">
        <v>10</v>
      </c>
      <c r="B12" s="7" t="s">
        <v>36</v>
      </c>
      <c r="C12" s="7" t="s">
        <v>11</v>
      </c>
      <c r="D12" s="7" t="s">
        <v>37</v>
      </c>
      <c r="E12" s="7">
        <v>400</v>
      </c>
      <c r="F12" s="8">
        <f t="shared" si="0"/>
        <v>164.41142149704</v>
      </c>
      <c r="G12" s="8">
        <f t="shared" si="1"/>
        <v>312.381700844376</v>
      </c>
      <c r="H12" s="7" t="s">
        <v>36</v>
      </c>
      <c r="I12" s="10" t="s">
        <v>38</v>
      </c>
    </row>
    <row r="13" ht="26" customHeight="1" spans="1:9">
      <c r="A13" s="7">
        <v>11</v>
      </c>
      <c r="B13" s="7" t="s">
        <v>39</v>
      </c>
      <c r="C13" s="7" t="s">
        <v>11</v>
      </c>
      <c r="D13" s="7" t="s">
        <v>40</v>
      </c>
      <c r="E13" s="7">
        <v>800</v>
      </c>
      <c r="F13" s="8">
        <f t="shared" si="0"/>
        <v>328.82284299408</v>
      </c>
      <c r="G13" s="8">
        <f t="shared" si="1"/>
        <v>624.763401688752</v>
      </c>
      <c r="H13" s="7" t="s">
        <v>39</v>
      </c>
      <c r="I13" s="10" t="s">
        <v>41</v>
      </c>
    </row>
    <row r="14" ht="26" customHeight="1" spans="1:9">
      <c r="A14" s="7">
        <v>12</v>
      </c>
      <c r="B14" s="7" t="s">
        <v>42</v>
      </c>
      <c r="C14" s="7" t="s">
        <v>11</v>
      </c>
      <c r="D14" s="7" t="s">
        <v>43</v>
      </c>
      <c r="E14" s="7">
        <v>200</v>
      </c>
      <c r="F14" s="8">
        <f t="shared" si="0"/>
        <v>82.20571074852</v>
      </c>
      <c r="G14" s="8">
        <f t="shared" si="1"/>
        <v>156.190850422188</v>
      </c>
      <c r="H14" s="7" t="s">
        <v>42</v>
      </c>
      <c r="I14" s="10" t="s">
        <v>44</v>
      </c>
    </row>
    <row r="15" ht="27" customHeight="1" spans="1:9">
      <c r="A15" s="7">
        <v>13</v>
      </c>
      <c r="B15" s="7" t="s">
        <v>45</v>
      </c>
      <c r="C15" s="7" t="s">
        <v>11</v>
      </c>
      <c r="D15" s="7" t="s">
        <v>46</v>
      </c>
      <c r="E15" s="7">
        <v>400</v>
      </c>
      <c r="F15" s="8">
        <f t="shared" si="0"/>
        <v>164.41142149704</v>
      </c>
      <c r="G15" s="8">
        <f t="shared" si="1"/>
        <v>312.381700844376</v>
      </c>
      <c r="H15" s="7" t="s">
        <v>45</v>
      </c>
      <c r="I15" s="10" t="s">
        <v>47</v>
      </c>
    </row>
    <row r="16" ht="27" customHeight="1" spans="1:9">
      <c r="A16" s="7">
        <v>14</v>
      </c>
      <c r="B16" s="7" t="s">
        <v>48</v>
      </c>
      <c r="C16" s="7" t="s">
        <v>11</v>
      </c>
      <c r="D16" s="7" t="s">
        <v>49</v>
      </c>
      <c r="E16" s="7">
        <v>200</v>
      </c>
      <c r="F16" s="8">
        <f t="shared" si="0"/>
        <v>82.20571074852</v>
      </c>
      <c r="G16" s="8">
        <f t="shared" si="1"/>
        <v>156.190850422188</v>
      </c>
      <c r="H16" s="7" t="s">
        <v>48</v>
      </c>
      <c r="I16" s="10" t="s">
        <v>50</v>
      </c>
    </row>
    <row r="17" ht="27" customHeight="1" spans="1:9">
      <c r="A17" s="7">
        <v>15</v>
      </c>
      <c r="B17" s="7" t="s">
        <v>51</v>
      </c>
      <c r="C17" s="7" t="s">
        <v>11</v>
      </c>
      <c r="D17" s="7" t="s">
        <v>52</v>
      </c>
      <c r="E17" s="7">
        <v>700</v>
      </c>
      <c r="F17" s="8">
        <f t="shared" si="0"/>
        <v>287.71998761982</v>
      </c>
      <c r="G17" s="8">
        <f t="shared" si="1"/>
        <v>546.667976477658</v>
      </c>
      <c r="H17" s="7" t="s">
        <v>51</v>
      </c>
      <c r="I17" s="10" t="s">
        <v>53</v>
      </c>
    </row>
    <row r="18" ht="27" customHeight="1" spans="1:9">
      <c r="A18" s="7">
        <v>16</v>
      </c>
      <c r="B18" s="7" t="s">
        <v>54</v>
      </c>
      <c r="C18" s="7" t="s">
        <v>11</v>
      </c>
      <c r="D18" s="7" t="s">
        <v>52</v>
      </c>
      <c r="E18" s="7">
        <v>700</v>
      </c>
      <c r="F18" s="8">
        <f t="shared" si="0"/>
        <v>287.71998761982</v>
      </c>
      <c r="G18" s="8">
        <f t="shared" si="1"/>
        <v>546.667976477658</v>
      </c>
      <c r="H18" s="7" t="s">
        <v>54</v>
      </c>
      <c r="I18" s="10" t="s">
        <v>55</v>
      </c>
    </row>
    <row r="19" ht="27" customHeight="1" spans="1:9">
      <c r="A19" s="7">
        <v>17</v>
      </c>
      <c r="B19" s="7" t="s">
        <v>56</v>
      </c>
      <c r="C19" s="7" t="s">
        <v>11</v>
      </c>
      <c r="D19" s="7" t="s">
        <v>52</v>
      </c>
      <c r="E19" s="7">
        <v>600</v>
      </c>
      <c r="F19" s="8">
        <f t="shared" si="0"/>
        <v>246.61713224556</v>
      </c>
      <c r="G19" s="8">
        <f t="shared" si="1"/>
        <v>468.572551266564</v>
      </c>
      <c r="H19" s="7" t="s">
        <v>56</v>
      </c>
      <c r="I19" s="10" t="s">
        <v>57</v>
      </c>
    </row>
    <row r="20" ht="27" customHeight="1" spans="1:9">
      <c r="A20" s="7">
        <v>18</v>
      </c>
      <c r="B20" s="7" t="s">
        <v>58</v>
      </c>
      <c r="C20" s="7" t="s">
        <v>11</v>
      </c>
      <c r="D20" s="7" t="s">
        <v>52</v>
      </c>
      <c r="E20" s="7">
        <v>700</v>
      </c>
      <c r="F20" s="8">
        <f t="shared" si="0"/>
        <v>287.71998761982</v>
      </c>
      <c r="G20" s="8">
        <f t="shared" si="1"/>
        <v>546.667976477658</v>
      </c>
      <c r="H20" s="7" t="s">
        <v>58</v>
      </c>
      <c r="I20" s="10" t="s">
        <v>59</v>
      </c>
    </row>
    <row r="21" ht="27" customHeight="1" spans="1:9">
      <c r="A21" s="7">
        <v>19</v>
      </c>
      <c r="B21" s="7" t="s">
        <v>60</v>
      </c>
      <c r="C21" s="7" t="s">
        <v>11</v>
      </c>
      <c r="D21" s="7" t="s">
        <v>52</v>
      </c>
      <c r="E21" s="7">
        <v>300</v>
      </c>
      <c r="F21" s="8">
        <f t="shared" si="0"/>
        <v>123.30856612278</v>
      </c>
      <c r="G21" s="8">
        <f t="shared" si="1"/>
        <v>234.286275633282</v>
      </c>
      <c r="H21" s="7" t="s">
        <v>60</v>
      </c>
      <c r="I21" s="10" t="s">
        <v>61</v>
      </c>
    </row>
    <row r="22" ht="27" customHeight="1" spans="1:9">
      <c r="A22" s="7">
        <v>20</v>
      </c>
      <c r="B22" s="7" t="s">
        <v>62</v>
      </c>
      <c r="C22" s="7" t="s">
        <v>11</v>
      </c>
      <c r="D22" s="7" t="s">
        <v>52</v>
      </c>
      <c r="E22" s="7">
        <v>200</v>
      </c>
      <c r="F22" s="8">
        <f t="shared" si="0"/>
        <v>82.20571074852</v>
      </c>
      <c r="G22" s="8">
        <f t="shared" si="1"/>
        <v>156.190850422188</v>
      </c>
      <c r="H22" s="7" t="s">
        <v>62</v>
      </c>
      <c r="I22" s="10" t="s">
        <v>63</v>
      </c>
    </row>
    <row r="23" ht="27" customHeight="1" spans="1:9">
      <c r="A23" s="7">
        <v>21</v>
      </c>
      <c r="B23" s="7" t="s">
        <v>64</v>
      </c>
      <c r="C23" s="7" t="s">
        <v>11</v>
      </c>
      <c r="D23" s="7" t="s">
        <v>65</v>
      </c>
      <c r="E23" s="7">
        <v>200</v>
      </c>
      <c r="F23" s="8">
        <f t="shared" si="0"/>
        <v>82.20571074852</v>
      </c>
      <c r="G23" s="8">
        <f t="shared" si="1"/>
        <v>156.190850422188</v>
      </c>
      <c r="H23" s="7" t="s">
        <v>64</v>
      </c>
      <c r="I23" s="10" t="s">
        <v>66</v>
      </c>
    </row>
    <row r="24" ht="27" customHeight="1" spans="1:9">
      <c r="A24" s="7">
        <v>22</v>
      </c>
      <c r="B24" s="7" t="s">
        <v>67</v>
      </c>
      <c r="C24" s="7" t="s">
        <v>11</v>
      </c>
      <c r="D24" s="7" t="s">
        <v>68</v>
      </c>
      <c r="E24" s="7">
        <v>200</v>
      </c>
      <c r="F24" s="8">
        <f t="shared" si="0"/>
        <v>82.20571074852</v>
      </c>
      <c r="G24" s="8">
        <f t="shared" si="1"/>
        <v>156.190850422188</v>
      </c>
      <c r="H24" s="7" t="s">
        <v>67</v>
      </c>
      <c r="I24" s="10" t="s">
        <v>69</v>
      </c>
    </row>
    <row r="25" ht="27" customHeight="1" spans="1:9">
      <c r="A25" s="7">
        <v>23</v>
      </c>
      <c r="B25" s="7" t="s">
        <v>70</v>
      </c>
      <c r="C25" s="7" t="s">
        <v>11</v>
      </c>
      <c r="D25" s="7" t="s">
        <v>71</v>
      </c>
      <c r="E25" s="7">
        <v>200</v>
      </c>
      <c r="F25" s="8">
        <f t="shared" si="0"/>
        <v>82.20571074852</v>
      </c>
      <c r="G25" s="8">
        <f t="shared" si="1"/>
        <v>156.190850422188</v>
      </c>
      <c r="H25" s="7" t="s">
        <v>70</v>
      </c>
      <c r="I25" s="10" t="s">
        <v>72</v>
      </c>
    </row>
    <row r="26" ht="27" customHeight="1" spans="1:9">
      <c r="A26" s="7">
        <v>24</v>
      </c>
      <c r="B26" s="7" t="s">
        <v>73</v>
      </c>
      <c r="C26" s="7" t="s">
        <v>11</v>
      </c>
      <c r="D26" s="7" t="s">
        <v>71</v>
      </c>
      <c r="E26" s="7">
        <v>600</v>
      </c>
      <c r="F26" s="8">
        <f t="shared" si="0"/>
        <v>246.61713224556</v>
      </c>
      <c r="G26" s="8">
        <f t="shared" si="1"/>
        <v>468.572551266564</v>
      </c>
      <c r="H26" s="7" t="s">
        <v>73</v>
      </c>
      <c r="I26" s="10" t="s">
        <v>74</v>
      </c>
    </row>
    <row r="27" ht="27" customHeight="1" spans="1:9">
      <c r="A27" s="7">
        <v>25</v>
      </c>
      <c r="B27" s="7" t="s">
        <v>75</v>
      </c>
      <c r="C27" s="7" t="s">
        <v>11</v>
      </c>
      <c r="D27" s="7" t="s">
        <v>76</v>
      </c>
      <c r="E27" s="7">
        <v>300</v>
      </c>
      <c r="F27" s="8">
        <f t="shared" si="0"/>
        <v>123.30856612278</v>
      </c>
      <c r="G27" s="8">
        <f t="shared" si="1"/>
        <v>234.286275633282</v>
      </c>
      <c r="H27" s="7" t="s">
        <v>75</v>
      </c>
      <c r="I27" s="10" t="s">
        <v>77</v>
      </c>
    </row>
    <row r="28" ht="27" customHeight="1" spans="1:9">
      <c r="A28" s="7">
        <v>26</v>
      </c>
      <c r="B28" s="7" t="s">
        <v>78</v>
      </c>
      <c r="C28" s="7" t="s">
        <v>11</v>
      </c>
      <c r="D28" s="7" t="s">
        <v>76</v>
      </c>
      <c r="E28" s="7">
        <v>300</v>
      </c>
      <c r="F28" s="8">
        <f t="shared" si="0"/>
        <v>123.30856612278</v>
      </c>
      <c r="G28" s="8">
        <f t="shared" si="1"/>
        <v>234.286275633282</v>
      </c>
      <c r="H28" s="7" t="s">
        <v>78</v>
      </c>
      <c r="I28" s="10" t="s">
        <v>79</v>
      </c>
    </row>
    <row r="29" ht="27" customHeight="1" spans="1:9">
      <c r="A29" s="7">
        <v>27</v>
      </c>
      <c r="B29" s="7" t="s">
        <v>80</v>
      </c>
      <c r="C29" s="7" t="s">
        <v>11</v>
      </c>
      <c r="D29" s="7" t="s">
        <v>81</v>
      </c>
      <c r="E29" s="7">
        <v>200</v>
      </c>
      <c r="F29" s="8">
        <f t="shared" si="0"/>
        <v>82.20571074852</v>
      </c>
      <c r="G29" s="8">
        <f t="shared" si="1"/>
        <v>156.190850422188</v>
      </c>
      <c r="H29" s="7" t="s">
        <v>80</v>
      </c>
      <c r="I29" s="10" t="s">
        <v>82</v>
      </c>
    </row>
    <row r="30" ht="27" customHeight="1" spans="1:9">
      <c r="A30" s="7">
        <v>28</v>
      </c>
      <c r="B30" s="7" t="s">
        <v>83</v>
      </c>
      <c r="C30" s="7" t="s">
        <v>11</v>
      </c>
      <c r="D30" s="7" t="s">
        <v>84</v>
      </c>
      <c r="E30" s="7">
        <v>200</v>
      </c>
      <c r="F30" s="8">
        <f t="shared" si="0"/>
        <v>82.20571074852</v>
      </c>
      <c r="G30" s="8">
        <f t="shared" si="1"/>
        <v>156.190850422188</v>
      </c>
      <c r="H30" s="7" t="s">
        <v>83</v>
      </c>
      <c r="I30" s="10" t="s">
        <v>85</v>
      </c>
    </row>
    <row r="31" ht="27" customHeight="1" spans="1:9">
      <c r="A31" s="7">
        <v>29</v>
      </c>
      <c r="B31" s="7" t="s">
        <v>86</v>
      </c>
      <c r="C31" s="7" t="s">
        <v>11</v>
      </c>
      <c r="D31" s="7" t="s">
        <v>87</v>
      </c>
      <c r="E31" s="7">
        <v>400</v>
      </c>
      <c r="F31" s="8">
        <f t="shared" si="0"/>
        <v>164.41142149704</v>
      </c>
      <c r="G31" s="8">
        <f t="shared" si="1"/>
        <v>312.381700844376</v>
      </c>
      <c r="H31" s="7" t="s">
        <v>86</v>
      </c>
      <c r="I31" s="10" t="s">
        <v>88</v>
      </c>
    </row>
    <row r="32" ht="27" customHeight="1" spans="1:9">
      <c r="A32" s="7">
        <v>30</v>
      </c>
      <c r="B32" s="7" t="s">
        <v>89</v>
      </c>
      <c r="C32" s="7" t="s">
        <v>11</v>
      </c>
      <c r="D32" s="7" t="s">
        <v>87</v>
      </c>
      <c r="E32" s="7">
        <v>200</v>
      </c>
      <c r="F32" s="8">
        <f t="shared" si="0"/>
        <v>82.20571074852</v>
      </c>
      <c r="G32" s="8">
        <f t="shared" si="1"/>
        <v>156.190850422188</v>
      </c>
      <c r="H32" s="7" t="s">
        <v>89</v>
      </c>
      <c r="I32" s="10" t="s">
        <v>90</v>
      </c>
    </row>
    <row r="33" ht="28.8" spans="1:9">
      <c r="A33" s="7">
        <v>31</v>
      </c>
      <c r="B33" s="7" t="s">
        <v>91</v>
      </c>
      <c r="C33" s="7" t="s">
        <v>92</v>
      </c>
      <c r="D33" s="7" t="s">
        <v>93</v>
      </c>
      <c r="E33" s="7">
        <v>2610.4</v>
      </c>
      <c r="F33" s="8">
        <f t="shared" si="0"/>
        <v>1072.94893668968</v>
      </c>
      <c r="G33" s="8">
        <f t="shared" si="1"/>
        <v>2038.6029797104</v>
      </c>
      <c r="H33" s="7" t="s">
        <v>94</v>
      </c>
      <c r="I33" s="10" t="s">
        <v>95</v>
      </c>
    </row>
    <row r="34" ht="27" customHeight="1" spans="1:9">
      <c r="A34" s="7">
        <v>32</v>
      </c>
      <c r="B34" s="7" t="s">
        <v>96</v>
      </c>
      <c r="C34" s="7" t="s">
        <v>92</v>
      </c>
      <c r="D34" s="7" t="s">
        <v>97</v>
      </c>
      <c r="E34" s="7">
        <v>442</v>
      </c>
      <c r="F34" s="8">
        <f t="shared" si="0"/>
        <v>181.674620754229</v>
      </c>
      <c r="G34" s="8">
        <f t="shared" si="1"/>
        <v>345.181779433035</v>
      </c>
      <c r="H34" s="7" t="s">
        <v>96</v>
      </c>
      <c r="I34" s="10" t="s">
        <v>98</v>
      </c>
    </row>
    <row r="35" ht="27" customHeight="1" spans="1:9">
      <c r="A35" s="7">
        <v>33</v>
      </c>
      <c r="B35" s="7" t="s">
        <v>99</v>
      </c>
      <c r="C35" s="7" t="s">
        <v>92</v>
      </c>
      <c r="D35" s="7" t="s">
        <v>100</v>
      </c>
      <c r="E35" s="7">
        <v>298.4</v>
      </c>
      <c r="F35" s="8">
        <f t="shared" si="0"/>
        <v>122.650920436792</v>
      </c>
      <c r="G35" s="8">
        <f t="shared" si="1"/>
        <v>233.036748829904</v>
      </c>
      <c r="H35" s="7" t="s">
        <v>101</v>
      </c>
      <c r="I35" s="10" t="s">
        <v>102</v>
      </c>
    </row>
    <row r="36" ht="27" customHeight="1" spans="1:9">
      <c r="A36" s="7">
        <v>34</v>
      </c>
      <c r="B36" s="7" t="s">
        <v>103</v>
      </c>
      <c r="C36" s="7" t="s">
        <v>92</v>
      </c>
      <c r="D36" s="7" t="s">
        <v>104</v>
      </c>
      <c r="E36" s="7">
        <v>287</v>
      </c>
      <c r="F36" s="8">
        <f t="shared" ref="F36:F67" si="2">E36/$E$107*20000</f>
        <v>117.965194924126</v>
      </c>
      <c r="G36" s="8">
        <f t="shared" ref="G36:G67" si="3">E36/$E$107*38000</f>
        <v>224.13387035584</v>
      </c>
      <c r="H36" s="7" t="s">
        <v>103</v>
      </c>
      <c r="I36" s="10" t="s">
        <v>105</v>
      </c>
    </row>
    <row r="37" ht="27" customHeight="1" spans="1:9">
      <c r="A37" s="7">
        <v>35</v>
      </c>
      <c r="B37" s="7" t="s">
        <v>106</v>
      </c>
      <c r="C37" s="7" t="s">
        <v>92</v>
      </c>
      <c r="D37" s="7" t="s">
        <v>107</v>
      </c>
      <c r="E37" s="7">
        <v>295</v>
      </c>
      <c r="F37" s="8">
        <f t="shared" si="2"/>
        <v>121.253423354067</v>
      </c>
      <c r="G37" s="8">
        <f t="shared" si="3"/>
        <v>230.381504372727</v>
      </c>
      <c r="H37" s="7" t="s">
        <v>106</v>
      </c>
      <c r="I37" s="10" t="s">
        <v>108</v>
      </c>
    </row>
    <row r="38" ht="27" customHeight="1" spans="1:9">
      <c r="A38" s="7">
        <v>36</v>
      </c>
      <c r="B38" s="7" t="s">
        <v>109</v>
      </c>
      <c r="C38" s="7" t="s">
        <v>92</v>
      </c>
      <c r="D38" s="7" t="s">
        <v>110</v>
      </c>
      <c r="E38" s="7">
        <v>215</v>
      </c>
      <c r="F38" s="8">
        <f t="shared" si="2"/>
        <v>88.371139054659</v>
      </c>
      <c r="G38" s="8">
        <f t="shared" si="3"/>
        <v>167.905164203852</v>
      </c>
      <c r="H38" s="7" t="s">
        <v>111</v>
      </c>
      <c r="I38" s="10" t="s">
        <v>112</v>
      </c>
    </row>
    <row r="39" ht="27" customHeight="1" spans="1:9">
      <c r="A39" s="7">
        <v>37</v>
      </c>
      <c r="B39" s="7" t="s">
        <v>113</v>
      </c>
      <c r="C39" s="7" t="s">
        <v>92</v>
      </c>
      <c r="D39" s="7" t="s">
        <v>110</v>
      </c>
      <c r="E39" s="7">
        <v>203</v>
      </c>
      <c r="F39" s="8">
        <f t="shared" si="2"/>
        <v>83.4387964097478</v>
      </c>
      <c r="G39" s="8">
        <f t="shared" si="3"/>
        <v>158.533713178521</v>
      </c>
      <c r="H39" s="7" t="s">
        <v>113</v>
      </c>
      <c r="I39" s="10" t="s">
        <v>114</v>
      </c>
    </row>
    <row r="40" ht="27" customHeight="1" spans="1:9">
      <c r="A40" s="7">
        <v>38</v>
      </c>
      <c r="B40" s="7" t="s">
        <v>115</v>
      </c>
      <c r="C40" s="7" t="s">
        <v>116</v>
      </c>
      <c r="D40" s="7" t="s">
        <v>117</v>
      </c>
      <c r="E40" s="7">
        <v>240</v>
      </c>
      <c r="F40" s="8">
        <f t="shared" si="2"/>
        <v>98.646852898224</v>
      </c>
      <c r="G40" s="8">
        <f t="shared" si="3"/>
        <v>187.429020506626</v>
      </c>
      <c r="H40" s="7" t="s">
        <v>115</v>
      </c>
      <c r="I40" s="10" t="s">
        <v>118</v>
      </c>
    </row>
    <row r="41" ht="27" customHeight="1" spans="1:9">
      <c r="A41" s="7">
        <v>39</v>
      </c>
      <c r="B41" s="7" t="s">
        <v>119</v>
      </c>
      <c r="C41" s="7" t="s">
        <v>116</v>
      </c>
      <c r="D41" s="7" t="s">
        <v>120</v>
      </c>
      <c r="E41" s="7">
        <v>500</v>
      </c>
      <c r="F41" s="8">
        <f t="shared" si="2"/>
        <v>205.5142768713</v>
      </c>
      <c r="G41" s="8">
        <f t="shared" si="3"/>
        <v>390.47712605547</v>
      </c>
      <c r="H41" s="7" t="s">
        <v>119</v>
      </c>
      <c r="I41" s="10"/>
    </row>
    <row r="42" ht="27" customHeight="1" spans="1:9">
      <c r="A42" s="7">
        <v>40</v>
      </c>
      <c r="B42" s="7" t="s">
        <v>121</v>
      </c>
      <c r="C42" s="7" t="s">
        <v>116</v>
      </c>
      <c r="D42" s="7" t="s">
        <v>120</v>
      </c>
      <c r="E42" s="7">
        <v>2600</v>
      </c>
      <c r="F42" s="8">
        <f t="shared" si="2"/>
        <v>1068.67423973076</v>
      </c>
      <c r="G42" s="8">
        <f t="shared" si="3"/>
        <v>2030.48105548844</v>
      </c>
      <c r="H42" s="7" t="s">
        <v>121</v>
      </c>
      <c r="I42" s="10" t="s">
        <v>122</v>
      </c>
    </row>
    <row r="43" ht="27" customHeight="1" spans="1:9">
      <c r="A43" s="7">
        <v>41</v>
      </c>
      <c r="B43" s="7" t="s">
        <v>123</v>
      </c>
      <c r="C43" s="7" t="s">
        <v>116</v>
      </c>
      <c r="D43" s="7" t="s">
        <v>124</v>
      </c>
      <c r="E43" s="7">
        <v>600</v>
      </c>
      <c r="F43" s="8">
        <f t="shared" si="2"/>
        <v>246.61713224556</v>
      </c>
      <c r="G43" s="8">
        <f t="shared" si="3"/>
        <v>468.572551266564</v>
      </c>
      <c r="H43" s="7" t="s">
        <v>123</v>
      </c>
      <c r="I43" s="10" t="s">
        <v>125</v>
      </c>
    </row>
    <row r="44" ht="27" customHeight="1" spans="1:9">
      <c r="A44" s="7">
        <v>42</v>
      </c>
      <c r="B44" s="7" t="s">
        <v>126</v>
      </c>
      <c r="C44" s="7" t="s">
        <v>116</v>
      </c>
      <c r="D44" s="7" t="s">
        <v>127</v>
      </c>
      <c r="E44" s="7">
        <v>248</v>
      </c>
      <c r="F44" s="8">
        <f t="shared" si="2"/>
        <v>101.935081328165</v>
      </c>
      <c r="G44" s="8">
        <f t="shared" si="3"/>
        <v>193.676654523513</v>
      </c>
      <c r="H44" s="7" t="s">
        <v>126</v>
      </c>
      <c r="I44" s="10" t="s">
        <v>128</v>
      </c>
    </row>
    <row r="45" ht="27" customHeight="1" spans="1:9">
      <c r="A45" s="7">
        <v>43</v>
      </c>
      <c r="B45" s="7" t="s">
        <v>129</v>
      </c>
      <c r="C45" s="7" t="s">
        <v>116</v>
      </c>
      <c r="D45" s="7" t="s">
        <v>130</v>
      </c>
      <c r="E45" s="7">
        <v>460</v>
      </c>
      <c r="F45" s="8">
        <f t="shared" si="2"/>
        <v>189.073134721596</v>
      </c>
      <c r="G45" s="8">
        <f t="shared" si="3"/>
        <v>359.238955971032</v>
      </c>
      <c r="H45" s="7" t="s">
        <v>129</v>
      </c>
      <c r="I45" s="10" t="s">
        <v>131</v>
      </c>
    </row>
    <row r="46" ht="27" customHeight="1" spans="1:9">
      <c r="A46" s="7">
        <v>44</v>
      </c>
      <c r="B46" s="7" t="s">
        <v>132</v>
      </c>
      <c r="C46" s="7" t="s">
        <v>116</v>
      </c>
      <c r="D46" s="7" t="s">
        <v>133</v>
      </c>
      <c r="E46" s="7">
        <v>278</v>
      </c>
      <c r="F46" s="8">
        <f t="shared" si="2"/>
        <v>114.265937940443</v>
      </c>
      <c r="G46" s="8">
        <f t="shared" si="3"/>
        <v>217.105282086841</v>
      </c>
      <c r="H46" s="7" t="s">
        <v>132</v>
      </c>
      <c r="I46" s="10" t="s">
        <v>134</v>
      </c>
    </row>
    <row r="47" ht="27" customHeight="1" spans="1:9">
      <c r="A47" s="7">
        <v>45</v>
      </c>
      <c r="B47" s="7" t="s">
        <v>135</v>
      </c>
      <c r="C47" s="7" t="s">
        <v>116</v>
      </c>
      <c r="D47" s="7" t="s">
        <v>136</v>
      </c>
      <c r="E47" s="7">
        <v>800</v>
      </c>
      <c r="F47" s="8">
        <f t="shared" si="2"/>
        <v>328.82284299408</v>
      </c>
      <c r="G47" s="8">
        <f t="shared" si="3"/>
        <v>624.763401688752</v>
      </c>
      <c r="H47" s="7" t="s">
        <v>135</v>
      </c>
      <c r="I47" s="10" t="s">
        <v>137</v>
      </c>
    </row>
    <row r="48" ht="27" customHeight="1" spans="1:9">
      <c r="A48" s="7">
        <v>46</v>
      </c>
      <c r="B48" s="7" t="s">
        <v>138</v>
      </c>
      <c r="C48" s="7" t="s">
        <v>116</v>
      </c>
      <c r="D48" s="7" t="s">
        <v>139</v>
      </c>
      <c r="E48" s="7">
        <v>310</v>
      </c>
      <c r="F48" s="8">
        <f t="shared" si="2"/>
        <v>127.418851660206</v>
      </c>
      <c r="G48" s="8">
        <f t="shared" si="3"/>
        <v>242.095818154391</v>
      </c>
      <c r="H48" s="7" t="s">
        <v>138</v>
      </c>
      <c r="I48" s="10" t="s">
        <v>140</v>
      </c>
    </row>
    <row r="49" ht="27" customHeight="1" spans="1:9">
      <c r="A49" s="7">
        <v>47</v>
      </c>
      <c r="B49" s="7" t="s">
        <v>141</v>
      </c>
      <c r="C49" s="7" t="s">
        <v>116</v>
      </c>
      <c r="D49" s="7" t="s">
        <v>142</v>
      </c>
      <c r="E49" s="7">
        <v>510</v>
      </c>
      <c r="F49" s="8">
        <f t="shared" si="2"/>
        <v>209.624562408726</v>
      </c>
      <c r="G49" s="8">
        <f t="shared" si="3"/>
        <v>398.286668576579</v>
      </c>
      <c r="H49" s="7" t="s">
        <v>141</v>
      </c>
      <c r="I49" s="10" t="s">
        <v>143</v>
      </c>
    </row>
    <row r="50" ht="27" customHeight="1" spans="1:9">
      <c r="A50" s="7">
        <v>48</v>
      </c>
      <c r="B50" s="7" t="s">
        <v>144</v>
      </c>
      <c r="C50" s="7" t="s">
        <v>116</v>
      </c>
      <c r="D50" s="7" t="s">
        <v>145</v>
      </c>
      <c r="E50" s="7">
        <v>375</v>
      </c>
      <c r="F50" s="8">
        <f t="shared" si="2"/>
        <v>154.135707653475</v>
      </c>
      <c r="G50" s="8">
        <f t="shared" si="3"/>
        <v>292.857844541602</v>
      </c>
      <c r="H50" s="7" t="s">
        <v>144</v>
      </c>
      <c r="I50" s="10"/>
    </row>
    <row r="51" ht="27" customHeight="1" spans="1:9">
      <c r="A51" s="7">
        <v>49</v>
      </c>
      <c r="B51" s="7" t="s">
        <v>146</v>
      </c>
      <c r="C51" s="7" t="s">
        <v>116</v>
      </c>
      <c r="D51" s="7" t="s">
        <v>147</v>
      </c>
      <c r="E51" s="7">
        <v>200</v>
      </c>
      <c r="F51" s="8">
        <f t="shared" si="2"/>
        <v>82.20571074852</v>
      </c>
      <c r="G51" s="8">
        <f t="shared" si="3"/>
        <v>156.190850422188</v>
      </c>
      <c r="H51" s="7" t="s">
        <v>146</v>
      </c>
      <c r="I51" s="10" t="s">
        <v>148</v>
      </c>
    </row>
    <row r="52" ht="27" customHeight="1" spans="1:9">
      <c r="A52" s="7">
        <v>50</v>
      </c>
      <c r="B52" s="7" t="s">
        <v>149</v>
      </c>
      <c r="C52" s="7" t="s">
        <v>116</v>
      </c>
      <c r="D52" s="7" t="s">
        <v>147</v>
      </c>
      <c r="E52" s="7">
        <v>300</v>
      </c>
      <c r="F52" s="8">
        <f t="shared" si="2"/>
        <v>123.30856612278</v>
      </c>
      <c r="G52" s="8">
        <f t="shared" si="3"/>
        <v>234.286275633282</v>
      </c>
      <c r="H52" s="7" t="s">
        <v>149</v>
      </c>
      <c r="I52" s="10" t="s">
        <v>150</v>
      </c>
    </row>
    <row r="53" ht="27" customHeight="1" spans="1:9">
      <c r="A53" s="7">
        <v>51</v>
      </c>
      <c r="B53" s="7" t="s">
        <v>151</v>
      </c>
      <c r="C53" s="7" t="s">
        <v>152</v>
      </c>
      <c r="D53" s="7" t="s">
        <v>153</v>
      </c>
      <c r="E53" s="7">
        <v>240</v>
      </c>
      <c r="F53" s="8">
        <f t="shared" si="2"/>
        <v>98.646852898224</v>
      </c>
      <c r="G53" s="8">
        <f t="shared" si="3"/>
        <v>187.429020506626</v>
      </c>
      <c r="H53" s="7" t="s">
        <v>151</v>
      </c>
      <c r="I53" s="10" t="s">
        <v>154</v>
      </c>
    </row>
    <row r="54" ht="27" customHeight="1" spans="1:9">
      <c r="A54" s="7">
        <v>52</v>
      </c>
      <c r="B54" s="7" t="s">
        <v>155</v>
      </c>
      <c r="C54" s="7" t="s">
        <v>152</v>
      </c>
      <c r="D54" s="7" t="s">
        <v>156</v>
      </c>
      <c r="E54" s="7">
        <v>430</v>
      </c>
      <c r="F54" s="8">
        <f t="shared" si="2"/>
        <v>176.742278109318</v>
      </c>
      <c r="G54" s="8">
        <f t="shared" si="3"/>
        <v>335.810328407704</v>
      </c>
      <c r="H54" s="7" t="s">
        <v>155</v>
      </c>
      <c r="I54" s="10" t="s">
        <v>157</v>
      </c>
    </row>
    <row r="55" ht="27" customHeight="1" spans="1:9">
      <c r="A55" s="7">
        <v>53</v>
      </c>
      <c r="B55" s="7" t="s">
        <v>158</v>
      </c>
      <c r="C55" s="7" t="s">
        <v>152</v>
      </c>
      <c r="D55" s="7" t="s">
        <v>156</v>
      </c>
      <c r="E55" s="7">
        <v>230</v>
      </c>
      <c r="F55" s="8">
        <f t="shared" si="2"/>
        <v>94.536567360798</v>
      </c>
      <c r="G55" s="8">
        <f t="shared" si="3"/>
        <v>179.619477985516</v>
      </c>
      <c r="H55" s="7" t="s">
        <v>158</v>
      </c>
      <c r="I55" s="10" t="s">
        <v>159</v>
      </c>
    </row>
    <row r="56" ht="27" customHeight="1" spans="1:9">
      <c r="A56" s="7">
        <v>54</v>
      </c>
      <c r="B56" s="7" t="s">
        <v>160</v>
      </c>
      <c r="C56" s="7" t="s">
        <v>152</v>
      </c>
      <c r="D56" s="7" t="s">
        <v>161</v>
      </c>
      <c r="E56" s="7">
        <v>310</v>
      </c>
      <c r="F56" s="8">
        <f t="shared" si="2"/>
        <v>127.418851660206</v>
      </c>
      <c r="G56" s="8">
        <f t="shared" si="3"/>
        <v>242.095818154391</v>
      </c>
      <c r="H56" s="7" t="s">
        <v>160</v>
      </c>
      <c r="I56" s="10" t="s">
        <v>162</v>
      </c>
    </row>
    <row r="57" ht="27" customHeight="1" spans="1:9">
      <c r="A57" s="7">
        <v>55</v>
      </c>
      <c r="B57" s="7" t="s">
        <v>163</v>
      </c>
      <c r="C57" s="7" t="s">
        <v>152</v>
      </c>
      <c r="D57" s="7" t="s">
        <v>164</v>
      </c>
      <c r="E57" s="7">
        <v>280</v>
      </c>
      <c r="F57" s="8">
        <f t="shared" si="2"/>
        <v>115.087995047928</v>
      </c>
      <c r="G57" s="8">
        <f t="shared" si="3"/>
        <v>218.667190591063</v>
      </c>
      <c r="H57" s="7" t="s">
        <v>163</v>
      </c>
      <c r="I57" s="10" t="s">
        <v>165</v>
      </c>
    </row>
    <row r="58" ht="27" customHeight="1" spans="1:9">
      <c r="A58" s="7">
        <v>56</v>
      </c>
      <c r="B58" s="7" t="s">
        <v>166</v>
      </c>
      <c r="C58" s="7" t="s">
        <v>152</v>
      </c>
      <c r="D58" s="7" t="s">
        <v>167</v>
      </c>
      <c r="E58" s="7">
        <v>280</v>
      </c>
      <c r="F58" s="8">
        <f t="shared" si="2"/>
        <v>115.087995047928</v>
      </c>
      <c r="G58" s="8">
        <f t="shared" si="3"/>
        <v>218.667190591063</v>
      </c>
      <c r="H58" s="7" t="s">
        <v>166</v>
      </c>
      <c r="I58" s="10" t="s">
        <v>168</v>
      </c>
    </row>
    <row r="59" ht="27" customHeight="1" spans="1:9">
      <c r="A59" s="7">
        <v>57</v>
      </c>
      <c r="B59" s="11" t="s">
        <v>169</v>
      </c>
      <c r="C59" s="7" t="s">
        <v>170</v>
      </c>
      <c r="D59" s="11" t="s">
        <v>171</v>
      </c>
      <c r="E59" s="11">
        <v>225</v>
      </c>
      <c r="F59" s="8">
        <f t="shared" si="2"/>
        <v>92.481424592085</v>
      </c>
      <c r="G59" s="8">
        <f t="shared" si="3"/>
        <v>175.714706724961</v>
      </c>
      <c r="H59" s="11" t="s">
        <v>169</v>
      </c>
      <c r="I59" s="10" t="s">
        <v>172</v>
      </c>
    </row>
    <row r="60" ht="27" customHeight="1" spans="1:9">
      <c r="A60" s="7">
        <v>58</v>
      </c>
      <c r="B60" s="11" t="s">
        <v>173</v>
      </c>
      <c r="C60" s="7" t="s">
        <v>170</v>
      </c>
      <c r="D60" s="11" t="s">
        <v>174</v>
      </c>
      <c r="E60" s="11">
        <v>397</v>
      </c>
      <c r="F60" s="8">
        <f t="shared" si="2"/>
        <v>163.178335835812</v>
      </c>
      <c r="G60" s="8">
        <f t="shared" si="3"/>
        <v>310.038838088043</v>
      </c>
      <c r="H60" s="11" t="s">
        <v>173</v>
      </c>
      <c r="I60" s="10" t="s">
        <v>175</v>
      </c>
    </row>
    <row r="61" ht="43.2" spans="1:9">
      <c r="A61" s="7">
        <v>59</v>
      </c>
      <c r="B61" s="11" t="s">
        <v>176</v>
      </c>
      <c r="C61" s="7" t="s">
        <v>170</v>
      </c>
      <c r="D61" s="11" t="s">
        <v>177</v>
      </c>
      <c r="E61" s="11">
        <v>275</v>
      </c>
      <c r="F61" s="8">
        <f t="shared" si="2"/>
        <v>113.032852279215</v>
      </c>
      <c r="G61" s="8">
        <f t="shared" si="3"/>
        <v>214.762419330508</v>
      </c>
      <c r="H61" s="11" t="s">
        <v>176</v>
      </c>
      <c r="I61" s="10" t="s">
        <v>178</v>
      </c>
    </row>
    <row r="62" ht="28.8" spans="1:9">
      <c r="A62" s="7">
        <v>60</v>
      </c>
      <c r="B62" s="11" t="s">
        <v>179</v>
      </c>
      <c r="C62" s="7" t="s">
        <v>170</v>
      </c>
      <c r="D62" s="11" t="s">
        <v>180</v>
      </c>
      <c r="E62" s="11">
        <v>212</v>
      </c>
      <c r="F62" s="8">
        <f t="shared" si="2"/>
        <v>87.1380533934312</v>
      </c>
      <c r="G62" s="8">
        <f t="shared" si="3"/>
        <v>165.562301447519</v>
      </c>
      <c r="H62" s="11" t="s">
        <v>179</v>
      </c>
      <c r="I62" s="10" t="s">
        <v>181</v>
      </c>
    </row>
    <row r="63" ht="27" customHeight="1" spans="1:9">
      <c r="A63" s="7">
        <v>61</v>
      </c>
      <c r="B63" s="7" t="s">
        <v>182</v>
      </c>
      <c r="C63" s="7" t="s">
        <v>170</v>
      </c>
      <c r="D63" s="7" t="s">
        <v>183</v>
      </c>
      <c r="E63" s="7">
        <v>269</v>
      </c>
      <c r="F63" s="8">
        <f t="shared" si="2"/>
        <v>110.566680956759</v>
      </c>
      <c r="G63" s="8">
        <f t="shared" si="3"/>
        <v>210.076693817843</v>
      </c>
      <c r="H63" s="7" t="s">
        <v>182</v>
      </c>
      <c r="I63" s="10" t="s">
        <v>184</v>
      </c>
    </row>
    <row r="64" ht="27" customHeight="1" spans="1:9">
      <c r="A64" s="7">
        <v>62</v>
      </c>
      <c r="B64" s="7" t="s">
        <v>185</v>
      </c>
      <c r="C64" s="7" t="s">
        <v>170</v>
      </c>
      <c r="D64" s="7" t="s">
        <v>183</v>
      </c>
      <c r="E64" s="7">
        <v>205</v>
      </c>
      <c r="F64" s="8">
        <f t="shared" si="2"/>
        <v>84.260853517233</v>
      </c>
      <c r="G64" s="8">
        <f t="shared" si="3"/>
        <v>160.095621682743</v>
      </c>
      <c r="H64" s="7" t="s">
        <v>185</v>
      </c>
      <c r="I64" s="10" t="s">
        <v>186</v>
      </c>
    </row>
    <row r="65" ht="27" customHeight="1" spans="1:9">
      <c r="A65" s="7">
        <v>63</v>
      </c>
      <c r="B65" s="7" t="s">
        <v>187</v>
      </c>
      <c r="C65" s="7" t="s">
        <v>188</v>
      </c>
      <c r="D65" s="7" t="s">
        <v>189</v>
      </c>
      <c r="E65" s="7">
        <v>240</v>
      </c>
      <c r="F65" s="8">
        <f t="shared" si="2"/>
        <v>98.646852898224</v>
      </c>
      <c r="G65" s="8">
        <f t="shared" si="3"/>
        <v>187.429020506626</v>
      </c>
      <c r="H65" s="7" t="s">
        <v>187</v>
      </c>
      <c r="I65" s="10" t="s">
        <v>190</v>
      </c>
    </row>
    <row r="66" ht="27" customHeight="1" spans="1:9">
      <c r="A66" s="7">
        <v>64</v>
      </c>
      <c r="B66" s="7" t="s">
        <v>191</v>
      </c>
      <c r="C66" s="7" t="s">
        <v>188</v>
      </c>
      <c r="D66" s="7" t="s">
        <v>192</v>
      </c>
      <c r="E66" s="7">
        <v>800</v>
      </c>
      <c r="F66" s="8">
        <f t="shared" si="2"/>
        <v>328.82284299408</v>
      </c>
      <c r="G66" s="8">
        <f t="shared" si="3"/>
        <v>624.763401688752</v>
      </c>
      <c r="H66" s="7" t="s">
        <v>191</v>
      </c>
      <c r="I66" s="10" t="s">
        <v>193</v>
      </c>
    </row>
    <row r="67" ht="28.8" spans="1:9">
      <c r="A67" s="7">
        <v>65</v>
      </c>
      <c r="B67" s="7" t="s">
        <v>194</v>
      </c>
      <c r="C67" s="7" t="s">
        <v>188</v>
      </c>
      <c r="D67" s="7" t="s">
        <v>195</v>
      </c>
      <c r="E67" s="7">
        <v>2000</v>
      </c>
      <c r="F67" s="8">
        <f t="shared" si="2"/>
        <v>822.0571074852</v>
      </c>
      <c r="G67" s="8">
        <f t="shared" si="3"/>
        <v>1561.90850422188</v>
      </c>
      <c r="H67" s="7" t="s">
        <v>196</v>
      </c>
      <c r="I67" s="10" t="s">
        <v>197</v>
      </c>
    </row>
    <row r="68" ht="28.8" spans="1:9">
      <c r="A68" s="7">
        <v>66</v>
      </c>
      <c r="B68" s="7" t="s">
        <v>198</v>
      </c>
      <c r="C68" s="7" t="s">
        <v>188</v>
      </c>
      <c r="D68" s="7" t="s">
        <v>199</v>
      </c>
      <c r="E68" s="7">
        <v>345</v>
      </c>
      <c r="F68" s="8">
        <f t="shared" ref="F68:F107" si="4">E68/$E$107*20000</f>
        <v>141.804851041197</v>
      </c>
      <c r="G68" s="8">
        <f t="shared" ref="G68:G107" si="5">E68/$E$107*38000</f>
        <v>269.429216978274</v>
      </c>
      <c r="H68" s="7" t="s">
        <v>200</v>
      </c>
      <c r="I68" s="10" t="s">
        <v>201</v>
      </c>
    </row>
    <row r="69" ht="27" customHeight="1" spans="1:9">
      <c r="A69" s="7">
        <v>67</v>
      </c>
      <c r="B69" s="7" t="s">
        <v>202</v>
      </c>
      <c r="C69" s="7" t="s">
        <v>188</v>
      </c>
      <c r="D69" s="7" t="s">
        <v>203</v>
      </c>
      <c r="E69" s="7">
        <v>300</v>
      </c>
      <c r="F69" s="8">
        <f t="shared" si="4"/>
        <v>123.30856612278</v>
      </c>
      <c r="G69" s="8">
        <f t="shared" si="5"/>
        <v>234.286275633282</v>
      </c>
      <c r="H69" s="7" t="s">
        <v>202</v>
      </c>
      <c r="I69" s="10" t="s">
        <v>204</v>
      </c>
    </row>
    <row r="70" ht="30" customHeight="1" spans="1:9">
      <c r="A70" s="7">
        <v>68</v>
      </c>
      <c r="B70" s="7" t="s">
        <v>205</v>
      </c>
      <c r="C70" s="7" t="s">
        <v>188</v>
      </c>
      <c r="D70" s="7" t="s">
        <v>206</v>
      </c>
      <c r="E70" s="7">
        <v>350</v>
      </c>
      <c r="F70" s="8">
        <f t="shared" si="4"/>
        <v>143.85999380991</v>
      </c>
      <c r="G70" s="8">
        <f t="shared" si="5"/>
        <v>273.333988238829</v>
      </c>
      <c r="H70" s="7" t="s">
        <v>207</v>
      </c>
      <c r="I70" s="10" t="s">
        <v>208</v>
      </c>
    </row>
    <row r="71" ht="27" customHeight="1" spans="1:9">
      <c r="A71" s="7">
        <v>69</v>
      </c>
      <c r="B71" s="7" t="s">
        <v>209</v>
      </c>
      <c r="C71" s="7" t="s">
        <v>188</v>
      </c>
      <c r="D71" s="7" t="s">
        <v>210</v>
      </c>
      <c r="E71" s="7">
        <v>430</v>
      </c>
      <c r="F71" s="8">
        <f t="shared" si="4"/>
        <v>176.742278109318</v>
      </c>
      <c r="G71" s="8">
        <f t="shared" si="5"/>
        <v>335.810328407704</v>
      </c>
      <c r="H71" s="7" t="s">
        <v>209</v>
      </c>
      <c r="I71" s="10" t="s">
        <v>211</v>
      </c>
    </row>
    <row r="72" ht="28.8" spans="1:9">
      <c r="A72" s="7">
        <v>70</v>
      </c>
      <c r="B72" s="7" t="s">
        <v>212</v>
      </c>
      <c r="C72" s="7" t="s">
        <v>188</v>
      </c>
      <c r="D72" s="7" t="s">
        <v>213</v>
      </c>
      <c r="E72" s="7">
        <v>760</v>
      </c>
      <c r="F72" s="8">
        <f t="shared" si="4"/>
        <v>312.381700844376</v>
      </c>
      <c r="G72" s="8">
        <f t="shared" si="5"/>
        <v>593.525231604314</v>
      </c>
      <c r="H72" s="7" t="s">
        <v>214</v>
      </c>
      <c r="I72" s="10" t="s">
        <v>215</v>
      </c>
    </row>
    <row r="73" ht="27" customHeight="1" spans="1:9">
      <c r="A73" s="7">
        <v>71</v>
      </c>
      <c r="B73" s="7" t="s">
        <v>216</v>
      </c>
      <c r="C73" s="7" t="s">
        <v>217</v>
      </c>
      <c r="D73" s="7" t="s">
        <v>218</v>
      </c>
      <c r="E73" s="7">
        <v>254</v>
      </c>
      <c r="F73" s="8">
        <f t="shared" si="4"/>
        <v>104.40125265062</v>
      </c>
      <c r="G73" s="8">
        <f t="shared" si="5"/>
        <v>198.362380036179</v>
      </c>
      <c r="H73" s="7" t="s">
        <v>216</v>
      </c>
      <c r="I73" s="10" t="s">
        <v>219</v>
      </c>
    </row>
    <row r="74" ht="27" customHeight="1" spans="1:9">
      <c r="A74" s="7">
        <v>72</v>
      </c>
      <c r="B74" s="7" t="s">
        <v>220</v>
      </c>
      <c r="C74" s="7" t="s">
        <v>217</v>
      </c>
      <c r="D74" s="7" t="s">
        <v>221</v>
      </c>
      <c r="E74" s="7">
        <v>530</v>
      </c>
      <c r="F74" s="8">
        <f t="shared" si="4"/>
        <v>217.845133483578</v>
      </c>
      <c r="G74" s="8">
        <f t="shared" si="5"/>
        <v>413.905753618798</v>
      </c>
      <c r="H74" s="7" t="s">
        <v>222</v>
      </c>
      <c r="I74" s="10" t="s">
        <v>223</v>
      </c>
    </row>
    <row r="75" ht="27" customHeight="1" spans="1:9">
      <c r="A75" s="7">
        <v>73</v>
      </c>
      <c r="B75" s="7" t="s">
        <v>224</v>
      </c>
      <c r="C75" s="7" t="s">
        <v>217</v>
      </c>
      <c r="D75" s="7" t="s">
        <v>221</v>
      </c>
      <c r="E75" s="7">
        <v>636</v>
      </c>
      <c r="F75" s="8">
        <f t="shared" si="4"/>
        <v>261.414160180294</v>
      </c>
      <c r="G75" s="8">
        <f t="shared" si="5"/>
        <v>496.686904342558</v>
      </c>
      <c r="H75" s="7" t="s">
        <v>224</v>
      </c>
      <c r="I75" s="10" t="s">
        <v>225</v>
      </c>
    </row>
    <row r="76" ht="27" customHeight="1" spans="1:9">
      <c r="A76" s="7">
        <v>74</v>
      </c>
      <c r="B76" s="7" t="s">
        <v>226</v>
      </c>
      <c r="C76" s="7" t="s">
        <v>217</v>
      </c>
      <c r="D76" s="7" t="s">
        <v>227</v>
      </c>
      <c r="E76" s="7">
        <v>850</v>
      </c>
      <c r="F76" s="8">
        <f t="shared" si="4"/>
        <v>349.37427068121</v>
      </c>
      <c r="G76" s="8">
        <f t="shared" si="5"/>
        <v>663.811114294299</v>
      </c>
      <c r="H76" s="7" t="s">
        <v>226</v>
      </c>
      <c r="I76" s="10" t="s">
        <v>228</v>
      </c>
    </row>
    <row r="77" ht="27" customHeight="1" spans="1:9">
      <c r="A77" s="7">
        <v>75</v>
      </c>
      <c r="B77" s="7" t="s">
        <v>229</v>
      </c>
      <c r="C77" s="7" t="s">
        <v>217</v>
      </c>
      <c r="D77" s="7" t="s">
        <v>230</v>
      </c>
      <c r="E77" s="7">
        <v>720</v>
      </c>
      <c r="F77" s="8">
        <f t="shared" si="4"/>
        <v>295.940558694672</v>
      </c>
      <c r="G77" s="8">
        <f t="shared" si="5"/>
        <v>562.287061519877</v>
      </c>
      <c r="H77" s="7" t="s">
        <v>229</v>
      </c>
      <c r="I77" s="10" t="s">
        <v>231</v>
      </c>
    </row>
    <row r="78" ht="27" customHeight="1" spans="1:9">
      <c r="A78" s="7">
        <v>76</v>
      </c>
      <c r="B78" s="7" t="s">
        <v>232</v>
      </c>
      <c r="C78" s="7" t="s">
        <v>217</v>
      </c>
      <c r="D78" s="7" t="s">
        <v>233</v>
      </c>
      <c r="E78" s="7">
        <v>440</v>
      </c>
      <c r="F78" s="8">
        <f t="shared" si="4"/>
        <v>180.852563646744</v>
      </c>
      <c r="G78" s="8">
        <f t="shared" si="5"/>
        <v>343.619870928813</v>
      </c>
      <c r="H78" s="7" t="s">
        <v>232</v>
      </c>
      <c r="I78" s="10" t="s">
        <v>234</v>
      </c>
    </row>
    <row r="79" ht="27" customHeight="1" spans="1:9">
      <c r="A79" s="7">
        <v>77</v>
      </c>
      <c r="B79" s="7" t="s">
        <v>235</v>
      </c>
      <c r="C79" s="7" t="s">
        <v>217</v>
      </c>
      <c r="D79" s="7" t="s">
        <v>230</v>
      </c>
      <c r="E79" s="7">
        <v>358</v>
      </c>
      <c r="F79" s="8">
        <f t="shared" si="4"/>
        <v>147.148222239851</v>
      </c>
      <c r="G79" s="8">
        <f t="shared" si="5"/>
        <v>279.581622255716</v>
      </c>
      <c r="H79" s="7" t="s">
        <v>236</v>
      </c>
      <c r="I79" s="10" t="s">
        <v>237</v>
      </c>
    </row>
    <row r="80" ht="27" customHeight="1" spans="1:9">
      <c r="A80" s="7">
        <v>78</v>
      </c>
      <c r="B80" s="7" t="s">
        <v>238</v>
      </c>
      <c r="C80" s="7" t="s">
        <v>217</v>
      </c>
      <c r="D80" s="7" t="s">
        <v>239</v>
      </c>
      <c r="E80" s="7">
        <v>300</v>
      </c>
      <c r="F80" s="8">
        <f t="shared" si="4"/>
        <v>123.30856612278</v>
      </c>
      <c r="G80" s="8">
        <f t="shared" si="5"/>
        <v>234.286275633282</v>
      </c>
      <c r="H80" s="7" t="s">
        <v>240</v>
      </c>
      <c r="I80" s="10" t="s">
        <v>241</v>
      </c>
    </row>
    <row r="81" ht="27" customHeight="1" spans="1:9">
      <c r="A81" s="7">
        <v>79</v>
      </c>
      <c r="B81" s="7" t="s">
        <v>242</v>
      </c>
      <c r="C81" s="7" t="s">
        <v>217</v>
      </c>
      <c r="D81" s="7" t="s">
        <v>243</v>
      </c>
      <c r="E81" s="7">
        <v>247</v>
      </c>
      <c r="F81" s="8">
        <f t="shared" si="4"/>
        <v>101.524052774422</v>
      </c>
      <c r="G81" s="8">
        <f t="shared" si="5"/>
        <v>192.895700271402</v>
      </c>
      <c r="H81" s="7" t="s">
        <v>242</v>
      </c>
      <c r="I81" s="10" t="s">
        <v>244</v>
      </c>
    </row>
    <row r="82" ht="27" customHeight="1" spans="1:9">
      <c r="A82" s="7">
        <v>80</v>
      </c>
      <c r="B82" s="7" t="s">
        <v>245</v>
      </c>
      <c r="C82" s="7" t="s">
        <v>217</v>
      </c>
      <c r="D82" s="7" t="s">
        <v>246</v>
      </c>
      <c r="E82" s="7">
        <v>212</v>
      </c>
      <c r="F82" s="8">
        <f t="shared" si="4"/>
        <v>87.1380533934312</v>
      </c>
      <c r="G82" s="8">
        <f t="shared" si="5"/>
        <v>165.562301447519</v>
      </c>
      <c r="H82" s="7" t="s">
        <v>245</v>
      </c>
      <c r="I82" s="10" t="s">
        <v>247</v>
      </c>
    </row>
    <row r="83" ht="27" customHeight="1" spans="1:9">
      <c r="A83" s="7">
        <v>81</v>
      </c>
      <c r="B83" s="7" t="s">
        <v>248</v>
      </c>
      <c r="C83" s="7" t="s">
        <v>217</v>
      </c>
      <c r="D83" s="7" t="s">
        <v>249</v>
      </c>
      <c r="E83" s="7">
        <v>220</v>
      </c>
      <c r="F83" s="8">
        <f t="shared" si="4"/>
        <v>90.426281823372</v>
      </c>
      <c r="G83" s="8">
        <f t="shared" si="5"/>
        <v>171.809935464407</v>
      </c>
      <c r="H83" s="7" t="s">
        <v>248</v>
      </c>
      <c r="I83" s="10" t="s">
        <v>250</v>
      </c>
    </row>
    <row r="84" ht="27" customHeight="1" spans="1:9">
      <c r="A84" s="7">
        <v>82</v>
      </c>
      <c r="B84" s="7" t="s">
        <v>251</v>
      </c>
      <c r="C84" s="7" t="s">
        <v>217</v>
      </c>
      <c r="D84" s="7" t="s">
        <v>252</v>
      </c>
      <c r="E84" s="7">
        <v>225</v>
      </c>
      <c r="F84" s="8">
        <f t="shared" si="4"/>
        <v>92.481424592085</v>
      </c>
      <c r="G84" s="8">
        <f t="shared" si="5"/>
        <v>175.714706724961</v>
      </c>
      <c r="H84" s="7" t="s">
        <v>251</v>
      </c>
      <c r="I84" s="10" t="s">
        <v>253</v>
      </c>
    </row>
    <row r="85" ht="27" customHeight="1" spans="1:9">
      <c r="A85" s="7">
        <v>83</v>
      </c>
      <c r="B85" s="7" t="s">
        <v>254</v>
      </c>
      <c r="C85" s="7" t="s">
        <v>217</v>
      </c>
      <c r="D85" s="7" t="s">
        <v>255</v>
      </c>
      <c r="E85" s="7">
        <v>260</v>
      </c>
      <c r="F85" s="8">
        <f t="shared" si="4"/>
        <v>106.867423973076</v>
      </c>
      <c r="G85" s="8">
        <f t="shared" si="5"/>
        <v>203.048105548844</v>
      </c>
      <c r="H85" s="7" t="s">
        <v>254</v>
      </c>
      <c r="I85" s="10" t="s">
        <v>256</v>
      </c>
    </row>
    <row r="86" ht="27" customHeight="1" spans="1:9">
      <c r="A86" s="7">
        <v>84</v>
      </c>
      <c r="B86" s="7" t="s">
        <v>257</v>
      </c>
      <c r="C86" s="7" t="s">
        <v>217</v>
      </c>
      <c r="D86" s="7" t="s">
        <v>255</v>
      </c>
      <c r="E86" s="7">
        <v>350</v>
      </c>
      <c r="F86" s="8">
        <f t="shared" si="4"/>
        <v>143.85999380991</v>
      </c>
      <c r="G86" s="8">
        <f t="shared" si="5"/>
        <v>273.333988238829</v>
      </c>
      <c r="H86" s="7" t="s">
        <v>257</v>
      </c>
      <c r="I86" s="10" t="s">
        <v>258</v>
      </c>
    </row>
    <row r="87" ht="28.8" spans="1:9">
      <c r="A87" s="7">
        <v>85</v>
      </c>
      <c r="B87" s="7" t="s">
        <v>259</v>
      </c>
      <c r="C87" s="7" t="s">
        <v>217</v>
      </c>
      <c r="D87" s="7" t="s">
        <v>260</v>
      </c>
      <c r="E87" s="7">
        <v>330</v>
      </c>
      <c r="F87" s="8">
        <f t="shared" si="4"/>
        <v>135.639422735058</v>
      </c>
      <c r="G87" s="8">
        <f t="shared" si="5"/>
        <v>257.71490319661</v>
      </c>
      <c r="H87" s="7" t="s">
        <v>259</v>
      </c>
      <c r="I87" s="10" t="s">
        <v>261</v>
      </c>
    </row>
    <row r="88" ht="27" customHeight="1" spans="1:9">
      <c r="A88" s="7">
        <v>86</v>
      </c>
      <c r="B88" s="7" t="s">
        <v>262</v>
      </c>
      <c r="C88" s="7" t="s">
        <v>217</v>
      </c>
      <c r="D88" s="7" t="s">
        <v>263</v>
      </c>
      <c r="E88" s="7">
        <v>350</v>
      </c>
      <c r="F88" s="8">
        <f t="shared" si="4"/>
        <v>143.85999380991</v>
      </c>
      <c r="G88" s="8">
        <f t="shared" si="5"/>
        <v>273.333988238829</v>
      </c>
      <c r="H88" s="7" t="s">
        <v>262</v>
      </c>
      <c r="I88" s="10" t="s">
        <v>264</v>
      </c>
    </row>
    <row r="89" ht="27" customHeight="1" spans="1:9">
      <c r="A89" s="7">
        <v>87</v>
      </c>
      <c r="B89" s="7" t="s">
        <v>265</v>
      </c>
      <c r="C89" s="7" t="s">
        <v>217</v>
      </c>
      <c r="D89" s="7" t="s">
        <v>263</v>
      </c>
      <c r="E89" s="7">
        <v>230</v>
      </c>
      <c r="F89" s="8">
        <f t="shared" si="4"/>
        <v>94.536567360798</v>
      </c>
      <c r="G89" s="8">
        <f t="shared" si="5"/>
        <v>179.619477985516</v>
      </c>
      <c r="H89" s="7" t="s">
        <v>265</v>
      </c>
      <c r="I89" s="10" t="s">
        <v>266</v>
      </c>
    </row>
    <row r="90" ht="27" customHeight="1" spans="1:9">
      <c r="A90" s="7">
        <v>88</v>
      </c>
      <c r="B90" s="7" t="s">
        <v>267</v>
      </c>
      <c r="C90" s="7" t="s">
        <v>217</v>
      </c>
      <c r="D90" s="7" t="s">
        <v>268</v>
      </c>
      <c r="E90" s="7">
        <v>200</v>
      </c>
      <c r="F90" s="8">
        <f t="shared" si="4"/>
        <v>82.20571074852</v>
      </c>
      <c r="G90" s="8">
        <f t="shared" si="5"/>
        <v>156.190850422188</v>
      </c>
      <c r="H90" s="7" t="s">
        <v>267</v>
      </c>
      <c r="I90" s="10" t="s">
        <v>269</v>
      </c>
    </row>
    <row r="91" ht="27" customHeight="1" spans="1:9">
      <c r="A91" s="7">
        <v>89</v>
      </c>
      <c r="B91" s="7" t="s">
        <v>270</v>
      </c>
      <c r="C91" s="7" t="s">
        <v>217</v>
      </c>
      <c r="D91" s="7" t="s">
        <v>271</v>
      </c>
      <c r="E91" s="7">
        <v>270</v>
      </c>
      <c r="F91" s="8">
        <f t="shared" si="4"/>
        <v>110.977709510502</v>
      </c>
      <c r="G91" s="8">
        <f t="shared" si="5"/>
        <v>210.857648069954</v>
      </c>
      <c r="H91" s="7" t="s">
        <v>270</v>
      </c>
      <c r="I91" s="10" t="s">
        <v>272</v>
      </c>
    </row>
    <row r="92" ht="27" customHeight="1" spans="1:9">
      <c r="A92" s="7">
        <v>90</v>
      </c>
      <c r="B92" s="12" t="s">
        <v>273</v>
      </c>
      <c r="C92" s="7" t="s">
        <v>274</v>
      </c>
      <c r="D92" s="12" t="s">
        <v>275</v>
      </c>
      <c r="E92" s="12">
        <v>300</v>
      </c>
      <c r="F92" s="8">
        <f t="shared" si="4"/>
        <v>123.30856612278</v>
      </c>
      <c r="G92" s="8">
        <f t="shared" si="5"/>
        <v>234.286275633282</v>
      </c>
      <c r="H92" s="12" t="s">
        <v>273</v>
      </c>
      <c r="I92" s="10" t="s">
        <v>276</v>
      </c>
    </row>
    <row r="93" ht="27" customHeight="1" spans="1:9">
      <c r="A93" s="7">
        <v>91</v>
      </c>
      <c r="B93" s="12" t="s">
        <v>277</v>
      </c>
      <c r="C93" s="7" t="s">
        <v>274</v>
      </c>
      <c r="D93" s="12" t="s">
        <v>278</v>
      </c>
      <c r="E93" s="12">
        <v>558.46</v>
      </c>
      <c r="F93" s="8">
        <f t="shared" si="4"/>
        <v>229.543006123092</v>
      </c>
      <c r="G93" s="8">
        <f t="shared" si="5"/>
        <v>436.131711633875</v>
      </c>
      <c r="H93" s="12" t="s">
        <v>277</v>
      </c>
      <c r="I93" s="10" t="s">
        <v>279</v>
      </c>
    </row>
    <row r="94" ht="27" customHeight="1" spans="1:9">
      <c r="A94" s="7">
        <v>92</v>
      </c>
      <c r="B94" s="13" t="s">
        <v>280</v>
      </c>
      <c r="C94" s="7" t="s">
        <v>274</v>
      </c>
      <c r="D94" s="13" t="s">
        <v>281</v>
      </c>
      <c r="E94" s="13">
        <v>501</v>
      </c>
      <c r="F94" s="8">
        <f t="shared" si="4"/>
        <v>205.925305425043</v>
      </c>
      <c r="G94" s="8">
        <f t="shared" si="5"/>
        <v>391.258080307581</v>
      </c>
      <c r="H94" s="13" t="s">
        <v>280</v>
      </c>
      <c r="I94" s="10" t="s">
        <v>282</v>
      </c>
    </row>
    <row r="95" ht="27" customHeight="1" spans="1:9">
      <c r="A95" s="7">
        <v>93</v>
      </c>
      <c r="B95" s="13" t="s">
        <v>283</v>
      </c>
      <c r="C95" s="7" t="s">
        <v>274</v>
      </c>
      <c r="D95" s="13" t="s">
        <v>281</v>
      </c>
      <c r="E95" s="13">
        <v>203.1</v>
      </c>
      <c r="F95" s="8">
        <f t="shared" si="4"/>
        <v>83.479899265122</v>
      </c>
      <c r="G95" s="8">
        <f t="shared" si="5"/>
        <v>158.611808603732</v>
      </c>
      <c r="H95" s="13" t="s">
        <v>283</v>
      </c>
      <c r="I95" s="10" t="s">
        <v>284</v>
      </c>
    </row>
    <row r="96" ht="27" customHeight="1" spans="1:9">
      <c r="A96" s="7">
        <v>94</v>
      </c>
      <c r="B96" s="12" t="s">
        <v>285</v>
      </c>
      <c r="C96" s="7" t="s">
        <v>274</v>
      </c>
      <c r="D96" s="12" t="s">
        <v>286</v>
      </c>
      <c r="E96" s="12">
        <v>392</v>
      </c>
      <c r="F96" s="8">
        <f t="shared" si="4"/>
        <v>161.123193067099</v>
      </c>
      <c r="G96" s="8">
        <f t="shared" si="5"/>
        <v>306.134066827488</v>
      </c>
      <c r="H96" s="12" t="s">
        <v>285</v>
      </c>
      <c r="I96" s="10" t="s">
        <v>287</v>
      </c>
    </row>
    <row r="97" ht="27" customHeight="1" spans="1:9">
      <c r="A97" s="7">
        <v>95</v>
      </c>
      <c r="B97" s="12" t="s">
        <v>288</v>
      </c>
      <c r="C97" s="7" t="s">
        <v>274</v>
      </c>
      <c r="D97" s="12" t="s">
        <v>289</v>
      </c>
      <c r="E97" s="12">
        <v>746.26</v>
      </c>
      <c r="F97" s="8">
        <f t="shared" si="4"/>
        <v>306.734168515953</v>
      </c>
      <c r="G97" s="8">
        <f t="shared" si="5"/>
        <v>582.79492018031</v>
      </c>
      <c r="H97" s="12" t="s">
        <v>288</v>
      </c>
      <c r="I97" s="10" t="s">
        <v>290</v>
      </c>
    </row>
    <row r="98" ht="43.2" spans="1:9">
      <c r="A98" s="7">
        <v>96</v>
      </c>
      <c r="B98" s="14" t="s">
        <v>291</v>
      </c>
      <c r="C98" s="7" t="s">
        <v>274</v>
      </c>
      <c r="D98" s="14" t="s">
        <v>292</v>
      </c>
      <c r="E98" s="7">
        <v>2077.3</v>
      </c>
      <c r="F98" s="8">
        <f t="shared" si="4"/>
        <v>853.829614689503</v>
      </c>
      <c r="G98" s="8">
        <f t="shared" si="5"/>
        <v>1622.27626791006</v>
      </c>
      <c r="H98" s="7" t="s">
        <v>293</v>
      </c>
      <c r="I98" s="10" t="s">
        <v>294</v>
      </c>
    </row>
    <row r="99" ht="27" customHeight="1" spans="1:9">
      <c r="A99" s="7">
        <v>97</v>
      </c>
      <c r="B99" s="12" t="s">
        <v>295</v>
      </c>
      <c r="C99" s="7" t="s">
        <v>274</v>
      </c>
      <c r="D99" s="12" t="s">
        <v>296</v>
      </c>
      <c r="E99" s="12">
        <v>342</v>
      </c>
      <c r="F99" s="8">
        <f t="shared" si="4"/>
        <v>140.571765379969</v>
      </c>
      <c r="G99" s="8">
        <f t="shared" si="5"/>
        <v>267.086354221941</v>
      </c>
      <c r="H99" s="12" t="s">
        <v>295</v>
      </c>
      <c r="I99" s="10" t="s">
        <v>297</v>
      </c>
    </row>
    <row r="100" ht="27" customHeight="1" spans="1:9">
      <c r="A100" s="7">
        <v>98</v>
      </c>
      <c r="B100" s="12" t="s">
        <v>298</v>
      </c>
      <c r="C100" s="7" t="s">
        <v>274</v>
      </c>
      <c r="D100" s="12" t="s">
        <v>296</v>
      </c>
      <c r="E100" s="12">
        <v>362</v>
      </c>
      <c r="F100" s="8">
        <f t="shared" si="4"/>
        <v>148.792336454821</v>
      </c>
      <c r="G100" s="8">
        <f t="shared" si="5"/>
        <v>282.70543926416</v>
      </c>
      <c r="H100" s="12" t="s">
        <v>298</v>
      </c>
      <c r="I100" s="10" t="s">
        <v>299</v>
      </c>
    </row>
    <row r="101" ht="27" customHeight="1" spans="1:9">
      <c r="A101" s="7">
        <v>99</v>
      </c>
      <c r="B101" s="12" t="s">
        <v>288</v>
      </c>
      <c r="C101" s="7" t="s">
        <v>274</v>
      </c>
      <c r="D101" s="12" t="s">
        <v>300</v>
      </c>
      <c r="E101" s="12">
        <v>818</v>
      </c>
      <c r="F101" s="8">
        <f t="shared" si="4"/>
        <v>336.221356961447</v>
      </c>
      <c r="G101" s="8">
        <f t="shared" si="5"/>
        <v>638.820578226749</v>
      </c>
      <c r="H101" s="12" t="s">
        <v>288</v>
      </c>
      <c r="I101" s="10" t="s">
        <v>290</v>
      </c>
    </row>
    <row r="102" ht="28.8" spans="1:9">
      <c r="A102" s="7">
        <v>100</v>
      </c>
      <c r="B102" s="15" t="s">
        <v>301</v>
      </c>
      <c r="C102" s="7" t="s">
        <v>274</v>
      </c>
      <c r="D102" s="12" t="s">
        <v>302</v>
      </c>
      <c r="E102" s="12">
        <v>232</v>
      </c>
      <c r="F102" s="8">
        <f t="shared" si="4"/>
        <v>95.3586244682832</v>
      </c>
      <c r="G102" s="8">
        <f t="shared" si="5"/>
        <v>181.181386489738</v>
      </c>
      <c r="H102" s="12" t="s">
        <v>303</v>
      </c>
      <c r="I102" s="10" t="s">
        <v>304</v>
      </c>
    </row>
    <row r="103" ht="27" customHeight="1" spans="1:9">
      <c r="A103" s="7">
        <v>101</v>
      </c>
      <c r="B103" s="12" t="s">
        <v>305</v>
      </c>
      <c r="C103" s="7" t="s">
        <v>274</v>
      </c>
      <c r="D103" s="12" t="s">
        <v>306</v>
      </c>
      <c r="E103" s="12">
        <v>645.29</v>
      </c>
      <c r="F103" s="8">
        <f t="shared" si="4"/>
        <v>265.232615444562</v>
      </c>
      <c r="G103" s="8">
        <f t="shared" si="5"/>
        <v>503.941969344668</v>
      </c>
      <c r="H103" s="12" t="s">
        <v>305</v>
      </c>
      <c r="I103" s="10" t="s">
        <v>307</v>
      </c>
    </row>
    <row r="104" ht="27" customHeight="1" spans="1:9">
      <c r="A104" s="7">
        <v>102</v>
      </c>
      <c r="B104" s="16" t="s">
        <v>308</v>
      </c>
      <c r="C104" s="7" t="s">
        <v>274</v>
      </c>
      <c r="D104" s="12" t="s">
        <v>309</v>
      </c>
      <c r="E104" s="12">
        <v>270</v>
      </c>
      <c r="F104" s="8">
        <f t="shared" si="4"/>
        <v>110.977709510502</v>
      </c>
      <c r="G104" s="8">
        <f t="shared" si="5"/>
        <v>210.857648069954</v>
      </c>
      <c r="H104" s="16" t="s">
        <v>308</v>
      </c>
      <c r="I104" s="10" t="s">
        <v>310</v>
      </c>
    </row>
    <row r="105" ht="27" customHeight="1" spans="1:9">
      <c r="A105" s="7">
        <v>103</v>
      </c>
      <c r="B105" s="16" t="s">
        <v>311</v>
      </c>
      <c r="C105" s="7" t="s">
        <v>274</v>
      </c>
      <c r="D105" s="12" t="s">
        <v>309</v>
      </c>
      <c r="E105" s="12">
        <v>200</v>
      </c>
      <c r="F105" s="8">
        <f t="shared" si="4"/>
        <v>82.20571074852</v>
      </c>
      <c r="G105" s="8">
        <f t="shared" si="5"/>
        <v>156.190850422188</v>
      </c>
      <c r="H105" s="16" t="s">
        <v>311</v>
      </c>
      <c r="I105" s="10" t="s">
        <v>312</v>
      </c>
    </row>
    <row r="106" ht="27" customHeight="1" spans="1:9">
      <c r="A106" s="7">
        <v>104</v>
      </c>
      <c r="B106" s="11" t="s">
        <v>313</v>
      </c>
      <c r="C106" s="7" t="s">
        <v>274</v>
      </c>
      <c r="D106" s="11" t="s">
        <v>314</v>
      </c>
      <c r="E106" s="11">
        <v>279.21</v>
      </c>
      <c r="F106" s="8">
        <f t="shared" si="4"/>
        <v>114.763282490471</v>
      </c>
      <c r="G106" s="8">
        <f t="shared" si="5"/>
        <v>218.050236731895</v>
      </c>
      <c r="H106" s="11" t="s">
        <v>313</v>
      </c>
      <c r="I106" s="10" t="s">
        <v>315</v>
      </c>
    </row>
    <row r="107" ht="27" customHeight="1" spans="1:9">
      <c r="A107" s="7" t="s">
        <v>316</v>
      </c>
      <c r="B107" s="7"/>
      <c r="C107" s="7"/>
      <c r="D107" s="7"/>
      <c r="E107" s="7">
        <f>SUM(E3:E106)</f>
        <v>48658.42</v>
      </c>
      <c r="F107" s="8">
        <f t="shared" si="4"/>
        <v>20000</v>
      </c>
      <c r="G107" s="8">
        <f t="shared" si="5"/>
        <v>38000</v>
      </c>
      <c r="H107" s="7"/>
      <c r="I107" s="7"/>
    </row>
    <row r="108" ht="28" customHeight="1" spans="1:9">
      <c r="A108" s="17" t="s">
        <v>317</v>
      </c>
      <c r="B108" s="17"/>
      <c r="C108" s="17"/>
      <c r="D108" s="17"/>
      <c r="E108" s="18" t="s">
        <v>318</v>
      </c>
      <c r="F108" s="18"/>
      <c r="G108" s="18"/>
      <c r="H108" s="19"/>
      <c r="I108" s="20"/>
    </row>
  </sheetData>
  <mergeCells count="3">
    <mergeCell ref="A1:I1"/>
    <mergeCell ref="A108:C108"/>
    <mergeCell ref="E108:G108"/>
  </mergeCells>
  <printOptions horizontalCentered="1"/>
  <pageMargins left="0.161111111111111" right="0.196527777777778" top="0.590277777777778" bottom="0.590277777777778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小lin同学</cp:lastModifiedBy>
  <dcterms:created xsi:type="dcterms:W3CDTF">2025-07-28T03:13:00Z</dcterms:created>
  <dcterms:modified xsi:type="dcterms:W3CDTF">2026-07-16T03:45:39Z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DAFB823522884692944675F89261A7B7_13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