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HUAWEI</author>
  </authors>
  <commentList>
    <comment ref="E5" authorId="0">
      <text>
        <r>
          <rPr>
            <b/>
            <sz val="9"/>
            <rFont val="宋体"/>
            <charset val="134"/>
          </rPr>
          <t>HUAWEI:</t>
        </r>
        <r>
          <rPr>
            <sz val="9"/>
            <rFont val="宋体"/>
            <charset val="134"/>
          </rPr>
          <t xml:space="preserve">
60亩
40亩
5亩</t>
        </r>
      </text>
    </comment>
  </commentList>
</comments>
</file>

<file path=xl/sharedStrings.xml><?xml version="1.0" encoding="utf-8"?>
<sst xmlns="http://schemas.openxmlformats.org/spreadsheetml/2006/main" count="113" uniqueCount="61">
  <si>
    <t>2024年嘉鱼县各镇试点养殖户罗氏沼虾发放情况</t>
  </si>
  <si>
    <t>序号</t>
  </si>
  <si>
    <t>所属镇</t>
  </si>
  <si>
    <t>养殖户信息</t>
  </si>
  <si>
    <t>联系电话</t>
  </si>
  <si>
    <t>面积（亩）</t>
  </si>
  <si>
    <t>性质</t>
  </si>
  <si>
    <t>实发数量(尾)</t>
  </si>
  <si>
    <t>备注</t>
  </si>
  <si>
    <t>渡普镇</t>
  </si>
  <si>
    <t>刘平安</t>
  </si>
  <si>
    <t>环沟</t>
  </si>
  <si>
    <t>王才昌</t>
  </si>
  <si>
    <t>纯塘</t>
  </si>
  <si>
    <t>鲁新民</t>
  </si>
  <si>
    <t>鲁华兵</t>
  </si>
  <si>
    <t>朱美山</t>
  </si>
  <si>
    <t>骆名凡</t>
  </si>
  <si>
    <t>周清明</t>
  </si>
  <si>
    <t>刘运军</t>
  </si>
  <si>
    <t>张三喜</t>
  </si>
  <si>
    <t>谢三友</t>
  </si>
  <si>
    <t>周如贵</t>
  </si>
  <si>
    <t>周加祥</t>
  </si>
  <si>
    <t>谈鹏举</t>
  </si>
  <si>
    <t>胡和平</t>
  </si>
  <si>
    <t>曹  辉</t>
  </si>
  <si>
    <t>刘华龙</t>
  </si>
  <si>
    <t>肖太平</t>
  </si>
  <si>
    <t>付年春</t>
  </si>
  <si>
    <t>田雪莲</t>
  </si>
  <si>
    <t>温利方</t>
  </si>
  <si>
    <t>王新兵</t>
  </si>
  <si>
    <t>李  涛</t>
  </si>
  <si>
    <t>陈高峰</t>
  </si>
  <si>
    <t>汤西湖</t>
  </si>
  <si>
    <t>江西君衍生态公司</t>
  </si>
  <si>
    <t>潘家湾镇</t>
  </si>
  <si>
    <t>苏正喜</t>
  </si>
  <si>
    <t>胡安新</t>
  </si>
  <si>
    <t>付金银</t>
  </si>
  <si>
    <t>谭永红</t>
  </si>
  <si>
    <t>韩单木</t>
  </si>
  <si>
    <t>韩单甫</t>
  </si>
  <si>
    <t>蔡全明</t>
  </si>
  <si>
    <t>秦志齐</t>
  </si>
  <si>
    <t>新街镇</t>
  </si>
  <si>
    <t>周  浩</t>
  </si>
  <si>
    <t>高铁岭镇</t>
  </si>
  <si>
    <t>杨序阶</t>
  </si>
  <si>
    <t>官桥镇</t>
  </si>
  <si>
    <t>熊成望</t>
  </si>
  <si>
    <t>陆溪镇</t>
  </si>
  <si>
    <t>张五平</t>
  </si>
  <si>
    <t>杜开文</t>
  </si>
  <si>
    <t>鱼岳镇</t>
  </si>
  <si>
    <t>刘善军</t>
  </si>
  <si>
    <t>肖洪新</t>
  </si>
  <si>
    <t>黄杨军</t>
  </si>
  <si>
    <t>朱厚德</t>
  </si>
  <si>
    <t>合计已发尾数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</si>
</sst>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1"/>
      <color rgb="FF7030A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30" applyNumberFormat="0" applyAlignment="0" applyProtection="0">
      <alignment vertical="center"/>
    </xf>
    <xf numFmtId="0" fontId="22" fillId="4" borderId="31" applyNumberFormat="0" applyAlignment="0" applyProtection="0">
      <alignment vertical="center"/>
    </xf>
    <xf numFmtId="0" fontId="23" fillId="4" borderId="30" applyNumberFormat="0" applyAlignment="0" applyProtection="0">
      <alignment vertical="center"/>
    </xf>
    <xf numFmtId="0" fontId="24" fillId="5" borderId="32" applyNumberFormat="0" applyAlignment="0" applyProtection="0">
      <alignment vertical="center"/>
    </xf>
    <xf numFmtId="0" fontId="25" fillId="0" borderId="33" applyNumberFormat="0" applyFill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76" fontId="0" fillId="0" borderId="3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176" fontId="0" fillId="0" borderId="11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176" fontId="0" fillId="0" borderId="16" xfId="0" applyNumberFormat="1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176" fontId="0" fillId="0" borderId="20" xfId="0" applyNumberFormat="1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23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76" fontId="4" fillId="0" borderId="2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S64"/>
  <sheetViews>
    <sheetView tabSelected="1" workbookViewId="0">
      <selection activeCell="A1" sqref="A1:H1"/>
    </sheetView>
  </sheetViews>
  <sheetFormatPr defaultColWidth="8.89166666666667" defaultRowHeight="13.5"/>
  <cols>
    <col min="1" max="1" width="5.8" style="2" customWidth="1"/>
    <col min="2" max="2" width="8" style="1" customWidth="1"/>
    <col min="3" max="3" width="7.80833333333333" style="1" customWidth="1"/>
    <col min="4" max="4" width="12.5" style="1" customWidth="1"/>
    <col min="5" max="5" width="14.9333333333333" style="1" customWidth="1"/>
    <col min="6" max="6" width="10.3666666666667" style="1" customWidth="1"/>
    <col min="7" max="7" width="13.95" style="2" customWidth="1"/>
    <col min="8" max="8" width="17.8916666666667" style="1" customWidth="1"/>
    <col min="9" max="16326" width="8.89166666666667" style="1"/>
    <col min="16327" max="16384" width="8.89166666666667" style="3"/>
  </cols>
  <sheetData>
    <row r="1" s="1" customFormat="1" ht="18.75" spans="1:16343">
      <c r="A1" s="4" t="s">
        <v>0</v>
      </c>
      <c r="B1" s="4"/>
      <c r="C1" s="4"/>
      <c r="D1" s="4"/>
      <c r="E1" s="4"/>
      <c r="F1" s="4"/>
      <c r="G1" s="5"/>
      <c r="H1" s="4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</row>
    <row r="2" s="1" customFormat="1" ht="4" customHeight="1" spans="1:16343">
      <c r="A2" s="2"/>
      <c r="G2" s="2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</row>
    <row r="3" s="1" customFormat="1" ht="20" customHeight="1" spans="1:16343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8" t="s">
        <v>8</v>
      </c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</row>
    <row r="4" s="1" customFormat="1" ht="14" customHeight="1" spans="1:16343">
      <c r="A4" s="9"/>
      <c r="B4" s="10"/>
      <c r="C4" s="10"/>
      <c r="D4" s="10"/>
      <c r="E4" s="10"/>
      <c r="F4" s="10"/>
      <c r="G4" s="10"/>
      <c r="H4" s="11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</row>
    <row r="5" s="1" customFormat="1" ht="21" customHeight="1" spans="1:16343">
      <c r="A5" s="12">
        <v>1</v>
      </c>
      <c r="B5" s="13" t="s">
        <v>9</v>
      </c>
      <c r="C5" s="14" t="s">
        <v>10</v>
      </c>
      <c r="D5" s="14">
        <v>13607176316</v>
      </c>
      <c r="E5" s="13">
        <v>100</v>
      </c>
      <c r="F5" s="15" t="s">
        <v>11</v>
      </c>
      <c r="G5" s="15">
        <v>295800</v>
      </c>
      <c r="H5" s="16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</row>
    <row r="6" s="1" customFormat="1" ht="21" customHeight="1" spans="1:16343">
      <c r="A6" s="17"/>
      <c r="B6" s="18"/>
      <c r="C6" s="19"/>
      <c r="D6" s="19"/>
      <c r="E6" s="18"/>
      <c r="F6" s="20"/>
      <c r="G6" s="20">
        <v>211140</v>
      </c>
      <c r="H6" s="21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</row>
    <row r="7" s="1" customFormat="1" ht="21" customHeight="1" spans="1:16343">
      <c r="A7" s="17"/>
      <c r="B7" s="18"/>
      <c r="C7" s="19"/>
      <c r="D7" s="19"/>
      <c r="E7" s="18"/>
      <c r="F7" s="20"/>
      <c r="G7" s="20">
        <v>24600</v>
      </c>
      <c r="H7" s="21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</row>
    <row r="8" s="1" customFormat="1" ht="21" customHeight="1" spans="1:16343">
      <c r="A8" s="17">
        <v>2</v>
      </c>
      <c r="B8" s="18"/>
      <c r="C8" s="18" t="s">
        <v>12</v>
      </c>
      <c r="D8" s="19">
        <v>18972841088</v>
      </c>
      <c r="E8" s="18">
        <v>8</v>
      </c>
      <c r="F8" s="22" t="s">
        <v>13</v>
      </c>
      <c r="G8" s="20">
        <f>97560+80000</f>
        <v>177560</v>
      </c>
      <c r="H8" s="21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</row>
    <row r="9" s="1" customFormat="1" ht="21" customHeight="1" spans="1:16343">
      <c r="A9" s="17">
        <v>3</v>
      </c>
      <c r="B9" s="18"/>
      <c r="C9" s="18" t="s">
        <v>14</v>
      </c>
      <c r="D9" s="19">
        <v>13886519488</v>
      </c>
      <c r="E9" s="18">
        <v>8</v>
      </c>
      <c r="F9" s="22" t="s">
        <v>13</v>
      </c>
      <c r="G9" s="20">
        <v>130500</v>
      </c>
      <c r="H9" s="21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</row>
    <row r="10" s="1" customFormat="1" ht="21" customHeight="1" spans="1:16343">
      <c r="A10" s="17">
        <v>4</v>
      </c>
      <c r="B10" s="18"/>
      <c r="C10" s="18" t="s">
        <v>15</v>
      </c>
      <c r="D10" s="19">
        <v>15972511963</v>
      </c>
      <c r="E10" s="18">
        <v>5</v>
      </c>
      <c r="F10" s="22" t="s">
        <v>13</v>
      </c>
      <c r="G10" s="20">
        <v>96000</v>
      </c>
      <c r="H10" s="21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</row>
    <row r="11" s="1" customFormat="1" ht="21" customHeight="1" spans="1:16343">
      <c r="A11" s="17">
        <v>5</v>
      </c>
      <c r="B11" s="18"/>
      <c r="C11" s="18" t="s">
        <v>16</v>
      </c>
      <c r="D11" s="19">
        <v>15271306291</v>
      </c>
      <c r="E11" s="18">
        <v>5</v>
      </c>
      <c r="F11" s="20" t="s">
        <v>11</v>
      </c>
      <c r="G11" s="20">
        <v>23500</v>
      </c>
      <c r="H11" s="21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</row>
    <row r="12" s="1" customFormat="1" ht="21" customHeight="1" spans="1:16343">
      <c r="A12" s="17"/>
      <c r="B12" s="18"/>
      <c r="C12" s="18"/>
      <c r="D12" s="19"/>
      <c r="E12" s="18">
        <v>30</v>
      </c>
      <c r="F12" s="20"/>
      <c r="G12" s="20">
        <v>90190</v>
      </c>
      <c r="H12" s="21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</row>
    <row r="13" s="1" customFormat="1" ht="21" customHeight="1" spans="1:16343">
      <c r="A13" s="17">
        <v>6</v>
      </c>
      <c r="B13" s="18"/>
      <c r="C13" s="18" t="s">
        <v>17</v>
      </c>
      <c r="D13" s="19">
        <v>13545047118</v>
      </c>
      <c r="E13" s="18">
        <v>3</v>
      </c>
      <c r="F13" s="20" t="s">
        <v>11</v>
      </c>
      <c r="G13" s="20">
        <v>23500</v>
      </c>
      <c r="H13" s="21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</row>
    <row r="14" s="1" customFormat="1" ht="21" customHeight="1" spans="1:16343">
      <c r="A14" s="17">
        <v>7</v>
      </c>
      <c r="B14" s="18"/>
      <c r="C14" s="18" t="s">
        <v>18</v>
      </c>
      <c r="D14" s="19">
        <v>13451097431</v>
      </c>
      <c r="E14" s="18">
        <v>4</v>
      </c>
      <c r="F14" s="20" t="s">
        <v>11</v>
      </c>
      <c r="G14" s="20">
        <v>22050</v>
      </c>
      <c r="H14" s="21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</row>
    <row r="15" s="1" customFormat="1" ht="21" customHeight="1" spans="1:16343">
      <c r="A15" s="17">
        <v>8</v>
      </c>
      <c r="B15" s="18"/>
      <c r="C15" s="18" t="s">
        <v>19</v>
      </c>
      <c r="D15" s="19">
        <v>17720339410</v>
      </c>
      <c r="E15" s="18">
        <v>20</v>
      </c>
      <c r="F15" s="20" t="s">
        <v>11</v>
      </c>
      <c r="G15" s="20">
        <v>104125</v>
      </c>
      <c r="H15" s="21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</row>
    <row r="16" s="1" customFormat="1" ht="21" customHeight="1" spans="1:16343">
      <c r="A16" s="17">
        <v>9</v>
      </c>
      <c r="B16" s="18"/>
      <c r="C16" s="23" t="s">
        <v>20</v>
      </c>
      <c r="D16" s="24">
        <v>15391677691</v>
      </c>
      <c r="E16" s="18">
        <v>3</v>
      </c>
      <c r="F16" s="20" t="s">
        <v>11</v>
      </c>
      <c r="G16" s="20">
        <v>12250</v>
      </c>
      <c r="H16" s="21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</row>
    <row r="17" s="1" customFormat="1" ht="21" customHeight="1" spans="1:16343">
      <c r="A17" s="17">
        <v>10</v>
      </c>
      <c r="B17" s="18"/>
      <c r="C17" s="18" t="s">
        <v>21</v>
      </c>
      <c r="D17" s="19">
        <v>13997519469</v>
      </c>
      <c r="E17" s="18">
        <v>15</v>
      </c>
      <c r="F17" s="22" t="s">
        <v>13</v>
      </c>
      <c r="G17" s="20">
        <f>208000+144000</f>
        <v>352000</v>
      </c>
      <c r="H17" s="21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</row>
    <row r="18" s="1" customFormat="1" ht="21" customHeight="1" spans="1:16343">
      <c r="A18" s="17">
        <v>11</v>
      </c>
      <c r="B18" s="18"/>
      <c r="C18" s="18" t="s">
        <v>22</v>
      </c>
      <c r="D18" s="19">
        <v>13677152818</v>
      </c>
      <c r="E18" s="18">
        <v>3</v>
      </c>
      <c r="F18" s="20" t="s">
        <v>11</v>
      </c>
      <c r="G18" s="20">
        <v>16000</v>
      </c>
      <c r="H18" s="21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</row>
    <row r="19" s="1" customFormat="1" ht="21" customHeight="1" spans="1:16343">
      <c r="A19" s="17">
        <v>12</v>
      </c>
      <c r="B19" s="18"/>
      <c r="C19" s="18" t="s">
        <v>23</v>
      </c>
      <c r="D19" s="19">
        <v>19172964208</v>
      </c>
      <c r="E19" s="18">
        <v>3</v>
      </c>
      <c r="F19" s="20" t="s">
        <v>11</v>
      </c>
      <c r="G19" s="20">
        <v>16000</v>
      </c>
      <c r="H19" s="21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</row>
    <row r="20" s="1" customFormat="1" ht="21" customHeight="1" spans="1:16343">
      <c r="A20" s="17">
        <v>13</v>
      </c>
      <c r="B20" s="18"/>
      <c r="C20" s="18" t="s">
        <v>24</v>
      </c>
      <c r="D20" s="19">
        <v>13736229943</v>
      </c>
      <c r="E20" s="18">
        <v>10</v>
      </c>
      <c r="F20" s="20" t="s">
        <v>11</v>
      </c>
      <c r="G20" s="20">
        <v>57575</v>
      </c>
      <c r="H20" s="21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</row>
    <row r="21" s="1" customFormat="1" ht="21" customHeight="1" spans="1:16343">
      <c r="A21" s="17"/>
      <c r="B21" s="18"/>
      <c r="C21" s="18"/>
      <c r="D21" s="19"/>
      <c r="E21" s="18">
        <v>22</v>
      </c>
      <c r="F21" s="22" t="s">
        <v>13</v>
      </c>
      <c r="G21" s="20">
        <v>403950</v>
      </c>
      <c r="H21" s="21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</row>
    <row r="22" s="1" customFormat="1" ht="21" customHeight="1" spans="1:16343">
      <c r="A22" s="17">
        <v>14</v>
      </c>
      <c r="B22" s="18"/>
      <c r="C22" s="18" t="s">
        <v>25</v>
      </c>
      <c r="D22" s="19">
        <v>19072465528</v>
      </c>
      <c r="E22" s="18">
        <v>9</v>
      </c>
      <c r="F22" s="20" t="s">
        <v>11</v>
      </c>
      <c r="G22" s="20">
        <v>32000</v>
      </c>
      <c r="H22" s="21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</row>
    <row r="23" s="1" customFormat="1" ht="21" customHeight="1" spans="1:16343">
      <c r="A23" s="17">
        <v>15</v>
      </c>
      <c r="B23" s="18"/>
      <c r="C23" s="25" t="s">
        <v>26</v>
      </c>
      <c r="D23" s="19">
        <v>1389925258</v>
      </c>
      <c r="E23" s="23">
        <v>10</v>
      </c>
      <c r="F23" s="22" t="s">
        <v>13</v>
      </c>
      <c r="G23" s="20">
        <v>180200</v>
      </c>
      <c r="H23" s="21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</row>
    <row r="24" s="1" customFormat="1" ht="21" customHeight="1" spans="1:16343">
      <c r="A24" s="17">
        <v>16</v>
      </c>
      <c r="B24" s="18"/>
      <c r="C24" s="18" t="s">
        <v>27</v>
      </c>
      <c r="D24" s="19">
        <v>13117150400</v>
      </c>
      <c r="E24" s="18">
        <v>12</v>
      </c>
      <c r="F24" s="22" t="s">
        <v>13</v>
      </c>
      <c r="G24" s="20">
        <v>189000</v>
      </c>
      <c r="H24" s="21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</row>
    <row r="25" s="1" customFormat="1" ht="21" customHeight="1" spans="1:16343">
      <c r="A25" s="17"/>
      <c r="B25" s="18"/>
      <c r="C25" s="18"/>
      <c r="D25" s="19"/>
      <c r="E25" s="18">
        <v>7</v>
      </c>
      <c r="F25" s="22" t="s">
        <v>13</v>
      </c>
      <c r="G25" s="20">
        <v>117920</v>
      </c>
      <c r="H25" s="21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</row>
    <row r="26" s="1" customFormat="1" ht="21" customHeight="1" spans="1:16343">
      <c r="A26" s="17">
        <v>17</v>
      </c>
      <c r="B26" s="18"/>
      <c r="C26" s="18" t="s">
        <v>28</v>
      </c>
      <c r="D26" s="19">
        <v>18771308096</v>
      </c>
      <c r="E26" s="23">
        <v>15</v>
      </c>
      <c r="F26" s="20" t="s">
        <v>11</v>
      </c>
      <c r="G26" s="20">
        <v>96000</v>
      </c>
      <c r="H26" s="21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</row>
    <row r="27" s="1" customFormat="1" ht="21" customHeight="1" spans="1:16343">
      <c r="A27" s="17">
        <v>18</v>
      </c>
      <c r="B27" s="18"/>
      <c r="C27" s="18" t="s">
        <v>29</v>
      </c>
      <c r="D27" s="19">
        <v>13367156301</v>
      </c>
      <c r="E27" s="18">
        <v>35</v>
      </c>
      <c r="F27" s="20" t="s">
        <v>11</v>
      </c>
      <c r="G27" s="20">
        <v>150000</v>
      </c>
      <c r="H27" s="21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</row>
    <row r="28" s="1" customFormat="1" ht="21" customHeight="1" spans="1:16343">
      <c r="A28" s="17">
        <v>19</v>
      </c>
      <c r="B28" s="18"/>
      <c r="C28" s="18" t="s">
        <v>30</v>
      </c>
      <c r="D28" s="19">
        <v>13971824064</v>
      </c>
      <c r="E28" s="18">
        <v>15</v>
      </c>
      <c r="F28" s="20" t="s">
        <v>11</v>
      </c>
      <c r="G28" s="20">
        <v>85550</v>
      </c>
      <c r="H28" s="21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</row>
    <row r="29" s="1" customFormat="1" ht="21" customHeight="1" spans="1:16343">
      <c r="A29" s="17">
        <v>20</v>
      </c>
      <c r="B29" s="18"/>
      <c r="C29" s="23" t="s">
        <v>31</v>
      </c>
      <c r="D29" s="24">
        <v>19972916888</v>
      </c>
      <c r="E29" s="18">
        <v>30</v>
      </c>
      <c r="F29" s="22" t="s">
        <v>13</v>
      </c>
      <c r="G29" s="20">
        <f>241860+96480</f>
        <v>338340</v>
      </c>
      <c r="H29" s="21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</row>
    <row r="30" s="1" customFormat="1" ht="21" customHeight="1" spans="1:16343">
      <c r="A30" s="17">
        <v>21</v>
      </c>
      <c r="B30" s="18"/>
      <c r="C30" s="23" t="s">
        <v>32</v>
      </c>
      <c r="D30" s="24">
        <v>13257156773</v>
      </c>
      <c r="E30" s="18">
        <v>25</v>
      </c>
      <c r="F30" s="22" t="s">
        <v>13</v>
      </c>
      <c r="G30" s="20">
        <f>23750+178080+267750</f>
        <v>469580</v>
      </c>
      <c r="H30" s="21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</row>
    <row r="31" s="1" customFormat="1" ht="21" customHeight="1" spans="1:16343">
      <c r="A31" s="17"/>
      <c r="B31" s="18"/>
      <c r="C31" s="23"/>
      <c r="D31" s="24"/>
      <c r="E31" s="18">
        <v>7</v>
      </c>
      <c r="F31" s="26" t="s">
        <v>11</v>
      </c>
      <c r="G31" s="20">
        <v>35000</v>
      </c>
      <c r="H31" s="21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</row>
    <row r="32" s="1" customFormat="1" ht="21" customHeight="1" spans="1:16343">
      <c r="A32" s="17">
        <v>22</v>
      </c>
      <c r="B32" s="18"/>
      <c r="C32" s="23" t="s">
        <v>33</v>
      </c>
      <c r="D32" s="24">
        <v>15629471171</v>
      </c>
      <c r="E32" s="18">
        <v>6</v>
      </c>
      <c r="F32" s="26" t="s">
        <v>11</v>
      </c>
      <c r="G32" s="20">
        <v>18240</v>
      </c>
      <c r="H32" s="21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</row>
    <row r="33" s="1" customFormat="1" ht="21" customHeight="1" spans="1:16343">
      <c r="A33" s="27">
        <v>23</v>
      </c>
      <c r="B33" s="18"/>
      <c r="C33" s="23" t="s">
        <v>34</v>
      </c>
      <c r="D33" s="24">
        <v>15671629898</v>
      </c>
      <c r="E33" s="18">
        <v>50</v>
      </c>
      <c r="F33" s="22" t="s">
        <v>13</v>
      </c>
      <c r="G33" s="20">
        <f>106080+331592+565440</f>
        <v>1003112</v>
      </c>
      <c r="H33" s="21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</row>
    <row r="34" s="1" customFormat="1" ht="21" customHeight="1" spans="1:16343">
      <c r="A34" s="27">
        <v>24</v>
      </c>
      <c r="B34" s="18"/>
      <c r="C34" s="23" t="s">
        <v>35</v>
      </c>
      <c r="D34" s="24">
        <v>13098357361</v>
      </c>
      <c r="E34" s="18">
        <v>20</v>
      </c>
      <c r="F34" s="22" t="s">
        <v>13</v>
      </c>
      <c r="G34" s="20">
        <v>360400</v>
      </c>
      <c r="H34" s="21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</row>
    <row r="35" s="1" customFormat="1" ht="21" customHeight="1" spans="1:16343">
      <c r="A35" s="27">
        <v>25</v>
      </c>
      <c r="B35" s="18"/>
      <c r="C35" s="28" t="s">
        <v>36</v>
      </c>
      <c r="D35" s="24">
        <v>18070113100</v>
      </c>
      <c r="E35" s="18">
        <v>225</v>
      </c>
      <c r="F35" s="22" t="s">
        <v>13</v>
      </c>
      <c r="G35" s="20">
        <f>781695+882575+677545+875555+1404500</f>
        <v>4621870</v>
      </c>
      <c r="H35" s="21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</row>
    <row r="36" s="1" customFormat="1" ht="27" customHeight="1" spans="1:16343">
      <c r="A36" s="29"/>
      <c r="B36" s="30"/>
      <c r="C36" s="31"/>
      <c r="D36" s="32"/>
      <c r="E36" s="30">
        <v>10</v>
      </c>
      <c r="F36" s="33" t="s">
        <v>11</v>
      </c>
      <c r="G36" s="34">
        <v>40000</v>
      </c>
      <c r="H36" s="35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</row>
    <row r="37" s="1" customFormat="1" ht="27" customHeight="1" spans="1:16343">
      <c r="A37" s="36">
        <v>26</v>
      </c>
      <c r="B37" s="37" t="s">
        <v>37</v>
      </c>
      <c r="C37" s="37" t="s">
        <v>38</v>
      </c>
      <c r="D37" s="38">
        <v>15272067798</v>
      </c>
      <c r="E37" s="37">
        <f>10+10+12+10+10</f>
        <v>52</v>
      </c>
      <c r="F37" s="39" t="s">
        <v>11</v>
      </c>
      <c r="G37" s="40">
        <f>11790+89677</f>
        <v>101467</v>
      </c>
      <c r="H37" s="41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</row>
    <row r="38" s="1" customFormat="1" ht="27" customHeight="1" spans="1:16343">
      <c r="A38" s="27">
        <v>27</v>
      </c>
      <c r="B38" s="18"/>
      <c r="C38" s="23" t="s">
        <v>39</v>
      </c>
      <c r="D38" s="24">
        <v>18272182406</v>
      </c>
      <c r="E38" s="18">
        <v>50</v>
      </c>
      <c r="F38" s="20" t="s">
        <v>11</v>
      </c>
      <c r="G38" s="42">
        <v>105840</v>
      </c>
      <c r="H38" s="21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</row>
    <row r="39" s="1" customFormat="1" ht="27" customHeight="1" spans="1:16343">
      <c r="A39" s="17">
        <v>28</v>
      </c>
      <c r="B39" s="18"/>
      <c r="C39" s="18" t="s">
        <v>40</v>
      </c>
      <c r="D39" s="19">
        <v>15586805476</v>
      </c>
      <c r="E39" s="18">
        <v>110</v>
      </c>
      <c r="F39" s="20" t="s">
        <v>11</v>
      </c>
      <c r="G39" s="42">
        <v>400000</v>
      </c>
      <c r="H39" s="21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</row>
    <row r="40" s="1" customFormat="1" ht="27" customHeight="1" spans="1:16343">
      <c r="A40" s="17"/>
      <c r="B40" s="18"/>
      <c r="C40" s="18"/>
      <c r="D40" s="19"/>
      <c r="E40" s="18">
        <v>60</v>
      </c>
      <c r="F40" s="22" t="s">
        <v>13</v>
      </c>
      <c r="G40" s="42">
        <v>1113830</v>
      </c>
      <c r="H40" s="21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</row>
    <row r="41" s="1" customFormat="1" ht="27" customHeight="1" spans="1:16343">
      <c r="A41" s="17">
        <v>29</v>
      </c>
      <c r="B41" s="18"/>
      <c r="C41" s="18" t="s">
        <v>41</v>
      </c>
      <c r="D41" s="19">
        <v>15272067935</v>
      </c>
      <c r="E41" s="18">
        <v>3</v>
      </c>
      <c r="F41" s="22" t="s">
        <v>13</v>
      </c>
      <c r="G41" s="42">
        <v>51000</v>
      </c>
      <c r="H41" s="21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</row>
    <row r="42" s="1" customFormat="1" ht="27" customHeight="1" spans="1:16343">
      <c r="A42" s="17">
        <v>30</v>
      </c>
      <c r="B42" s="18"/>
      <c r="C42" s="18" t="s">
        <v>42</v>
      </c>
      <c r="D42" s="19">
        <v>15172734381</v>
      </c>
      <c r="E42" s="18">
        <v>2</v>
      </c>
      <c r="F42" s="22" t="s">
        <v>13</v>
      </c>
      <c r="G42" s="42">
        <v>38250</v>
      </c>
      <c r="H42" s="21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</row>
    <row r="43" s="1" customFormat="1" ht="27" customHeight="1" spans="1:16343">
      <c r="A43" s="17">
        <v>31</v>
      </c>
      <c r="B43" s="18"/>
      <c r="C43" s="18" t="s">
        <v>43</v>
      </c>
      <c r="D43" s="19">
        <v>13317249888</v>
      </c>
      <c r="E43" s="18">
        <v>8</v>
      </c>
      <c r="F43" s="20" t="s">
        <v>11</v>
      </c>
      <c r="G43" s="42">
        <v>39693</v>
      </c>
      <c r="H43" s="21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</row>
    <row r="44" s="1" customFormat="1" ht="27" customHeight="1" spans="1:16343">
      <c r="A44" s="17">
        <v>32</v>
      </c>
      <c r="B44" s="18"/>
      <c r="C44" s="18" t="s">
        <v>44</v>
      </c>
      <c r="D44" s="19">
        <v>15872025481</v>
      </c>
      <c r="E44" s="18">
        <v>6</v>
      </c>
      <c r="F44" s="22" t="s">
        <v>13</v>
      </c>
      <c r="G44" s="42">
        <v>100100</v>
      </c>
      <c r="H44" s="21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</row>
    <row r="45" s="1" customFormat="1" ht="20" customHeight="1" spans="1:16343">
      <c r="A45" s="17">
        <v>33</v>
      </c>
      <c r="B45" s="18"/>
      <c r="C45" s="18" t="s">
        <v>45</v>
      </c>
      <c r="D45" s="19">
        <v>13135955039</v>
      </c>
      <c r="E45" s="18">
        <v>5</v>
      </c>
      <c r="F45" s="20" t="s">
        <v>11</v>
      </c>
      <c r="G45" s="42">
        <v>19320</v>
      </c>
      <c r="H45" s="21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</row>
    <row r="46" s="1" customFormat="1" ht="30" customHeight="1" spans="1:16343">
      <c r="A46" s="17"/>
      <c r="B46" s="18"/>
      <c r="C46" s="18"/>
      <c r="D46" s="19"/>
      <c r="E46" s="18">
        <v>31</v>
      </c>
      <c r="F46" s="22" t="s">
        <v>13</v>
      </c>
      <c r="G46" s="42">
        <f>72375+65772+66815+24544+18200+142128+38556+28980+1449+2415+16800</f>
        <v>478034</v>
      </c>
      <c r="H46" s="21"/>
      <c r="XCY46" s="3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</row>
    <row r="47" s="1" customFormat="1" ht="27" customHeight="1" spans="1:16343">
      <c r="A47" s="43">
        <v>34</v>
      </c>
      <c r="B47" s="44" t="s">
        <v>46</v>
      </c>
      <c r="C47" s="37" t="s">
        <v>47</v>
      </c>
      <c r="D47" s="38">
        <v>13545605118</v>
      </c>
      <c r="E47" s="37">
        <v>5</v>
      </c>
      <c r="F47" s="39" t="s">
        <v>11</v>
      </c>
      <c r="G47" s="40">
        <v>22960</v>
      </c>
      <c r="H47" s="21"/>
      <c r="XCY47" s="3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</row>
    <row r="48" s="1" customFormat="1" ht="27" hidden="1" customHeight="1" spans="1:16343">
      <c r="A48" s="45">
        <v>35</v>
      </c>
      <c r="B48" s="46" t="s">
        <v>48</v>
      </c>
      <c r="C48" s="30" t="s">
        <v>49</v>
      </c>
      <c r="D48" s="47"/>
      <c r="E48" s="30">
        <v>5</v>
      </c>
      <c r="F48" s="48" t="s">
        <v>13</v>
      </c>
      <c r="G48" s="49"/>
      <c r="H48" s="35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</row>
    <row r="49" s="1" customFormat="1" ht="27" customHeight="1" spans="1:16343">
      <c r="A49" s="43">
        <v>35</v>
      </c>
      <c r="B49" s="39" t="s">
        <v>50</v>
      </c>
      <c r="C49" s="50" t="s">
        <v>51</v>
      </c>
      <c r="D49" s="51">
        <v>15586806555</v>
      </c>
      <c r="E49" s="37">
        <v>60</v>
      </c>
      <c r="F49" s="39" t="s">
        <v>11</v>
      </c>
      <c r="G49" s="52">
        <v>180000</v>
      </c>
      <c r="H49" s="41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</row>
    <row r="50" s="1" customFormat="1" ht="27" customHeight="1" spans="1:16343">
      <c r="A50" s="45"/>
      <c r="B50" s="34"/>
      <c r="C50" s="53"/>
      <c r="D50" s="32"/>
      <c r="E50" s="30">
        <v>30</v>
      </c>
      <c r="F50" s="48" t="s">
        <v>13</v>
      </c>
      <c r="G50" s="54">
        <f>449120</f>
        <v>449120</v>
      </c>
      <c r="H50" s="35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</row>
    <row r="51" s="1" customFormat="1" ht="27" customHeight="1" spans="1:16343">
      <c r="A51" s="12">
        <v>36</v>
      </c>
      <c r="B51" s="15" t="s">
        <v>52</v>
      </c>
      <c r="C51" s="13" t="s">
        <v>53</v>
      </c>
      <c r="D51" s="14">
        <v>18727846880</v>
      </c>
      <c r="E51" s="13">
        <v>5</v>
      </c>
      <c r="F51" s="15" t="s">
        <v>11</v>
      </c>
      <c r="G51" s="55">
        <v>30000</v>
      </c>
      <c r="H51" s="16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</row>
    <row r="52" s="1" customFormat="1" ht="27" customHeight="1" spans="1:16343">
      <c r="A52" s="45">
        <v>37</v>
      </c>
      <c r="B52" s="34"/>
      <c r="C52" s="30" t="s">
        <v>54</v>
      </c>
      <c r="D52" s="47">
        <v>17871716964</v>
      </c>
      <c r="E52" s="30">
        <v>10</v>
      </c>
      <c r="F52" s="34" t="s">
        <v>11</v>
      </c>
      <c r="G52" s="54">
        <v>50635</v>
      </c>
      <c r="H52" s="35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</row>
    <row r="53" s="1" customFormat="1" ht="27" customHeight="1" spans="1:16343">
      <c r="A53" s="9">
        <v>38</v>
      </c>
      <c r="B53" s="37" t="s">
        <v>55</v>
      </c>
      <c r="C53" s="56" t="s">
        <v>56</v>
      </c>
      <c r="D53" s="57">
        <v>13872167999</v>
      </c>
      <c r="E53" s="37">
        <v>3</v>
      </c>
      <c r="F53" s="58" t="s">
        <v>11</v>
      </c>
      <c r="G53" s="52">
        <f>6690</f>
        <v>6690</v>
      </c>
      <c r="H53" s="41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</row>
    <row r="54" s="1" customFormat="1" ht="27" customHeight="1" spans="1:16343">
      <c r="A54" s="43"/>
      <c r="B54" s="18"/>
      <c r="C54" s="37"/>
      <c r="D54" s="38"/>
      <c r="E54" s="18">
        <v>42</v>
      </c>
      <c r="F54" s="20" t="s">
        <v>11</v>
      </c>
      <c r="G54" s="59">
        <v>228800</v>
      </c>
      <c r="H54" s="21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</row>
    <row r="55" s="1" customFormat="1" ht="27" customHeight="1" spans="1:16343">
      <c r="A55" s="17">
        <v>39</v>
      </c>
      <c r="B55" s="18"/>
      <c r="C55" s="18" t="s">
        <v>57</v>
      </c>
      <c r="D55" s="19">
        <v>15997965965</v>
      </c>
      <c r="E55" s="18">
        <v>40</v>
      </c>
      <c r="F55" s="20" t="s">
        <v>11</v>
      </c>
      <c r="G55" s="60">
        <v>124150</v>
      </c>
      <c r="H55" s="21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</row>
    <row r="56" s="1" customFormat="1" ht="27" customHeight="1" spans="1:16343">
      <c r="A56" s="17"/>
      <c r="B56" s="18"/>
      <c r="C56" s="18"/>
      <c r="D56" s="19"/>
      <c r="E56" s="18">
        <v>6</v>
      </c>
      <c r="F56" s="22" t="s">
        <v>13</v>
      </c>
      <c r="G56" s="60">
        <v>110000</v>
      </c>
      <c r="H56" s="21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</row>
    <row r="57" s="1" customFormat="1" ht="27" customHeight="1" spans="1:16343">
      <c r="A57" s="17">
        <v>40</v>
      </c>
      <c r="B57" s="18"/>
      <c r="C57" s="18" t="s">
        <v>58</v>
      </c>
      <c r="D57" s="19">
        <v>15271274188</v>
      </c>
      <c r="E57" s="18">
        <f>12+14+16</f>
        <v>42</v>
      </c>
      <c r="F57" s="22" t="s">
        <v>13</v>
      </c>
      <c r="G57" s="60">
        <v>875600</v>
      </c>
      <c r="H57" s="21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</row>
    <row r="58" s="1" customFormat="1" ht="27" customHeight="1" spans="1:16343">
      <c r="A58" s="17"/>
      <c r="B58" s="18"/>
      <c r="C58" s="18"/>
      <c r="D58" s="19"/>
      <c r="E58" s="18">
        <v>30</v>
      </c>
      <c r="F58" s="20" t="s">
        <v>11</v>
      </c>
      <c r="G58" s="60">
        <v>150000</v>
      </c>
      <c r="H58" s="21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</row>
    <row r="59" s="1" customFormat="1" ht="27" customHeight="1" spans="1:16343">
      <c r="A59" s="17"/>
      <c r="B59" s="18"/>
      <c r="C59" s="18"/>
      <c r="D59" s="19"/>
      <c r="E59" s="18">
        <v>30</v>
      </c>
      <c r="F59" s="20" t="s">
        <v>11</v>
      </c>
      <c r="G59" s="60">
        <v>153870</v>
      </c>
      <c r="H59" s="21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</row>
    <row r="60" s="1" customFormat="1" ht="27" customHeight="1" spans="1:16343">
      <c r="A60" s="17">
        <v>41</v>
      </c>
      <c r="B60" s="18"/>
      <c r="C60" s="18" t="s">
        <v>59</v>
      </c>
      <c r="D60" s="19">
        <v>13477768669</v>
      </c>
      <c r="E60" s="61">
        <v>5</v>
      </c>
      <c r="F60" s="22" t="s">
        <v>13</v>
      </c>
      <c r="G60" s="60">
        <v>70000</v>
      </c>
      <c r="H60" s="21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</row>
    <row r="61" s="1" customFormat="1" ht="27" customHeight="1" spans="1:16343">
      <c r="A61" s="45"/>
      <c r="B61" s="30"/>
      <c r="C61" s="30"/>
      <c r="D61" s="47"/>
      <c r="E61" s="30">
        <v>10</v>
      </c>
      <c r="F61" s="34" t="s">
        <v>11</v>
      </c>
      <c r="G61" s="54">
        <v>50000</v>
      </c>
      <c r="H61" s="35"/>
      <c r="XCY61" s="3"/>
      <c r="XCZ61" s="3"/>
      <c r="XDA61" s="3"/>
      <c r="XDB61" s="3"/>
      <c r="XDC61" s="3"/>
      <c r="XDD61" s="3"/>
      <c r="XDE61" s="3"/>
      <c r="XDF61" s="3"/>
      <c r="XDG61" s="3"/>
      <c r="XDH61" s="3"/>
      <c r="XDI61" s="3"/>
      <c r="XDJ61" s="3"/>
      <c r="XDK61" s="3"/>
      <c r="XDL61" s="3"/>
      <c r="XDM61" s="3"/>
      <c r="XDN61" s="3"/>
      <c r="XDO61" s="3"/>
    </row>
    <row r="62" s="1" customFormat="1" ht="27" customHeight="1" spans="1:16343">
      <c r="A62" s="62" t="s">
        <v>60</v>
      </c>
      <c r="B62" s="63"/>
      <c r="C62" s="63"/>
      <c r="D62" s="63"/>
      <c r="E62" s="63"/>
      <c r="F62" s="63"/>
      <c r="G62" s="64">
        <f>SUM(G5:G61)</f>
        <v>14743311</v>
      </c>
      <c r="H62" s="65"/>
      <c r="XCY62" s="3"/>
      <c r="XCZ62" s="3"/>
      <c r="XDA62" s="3"/>
      <c r="XDB62" s="3"/>
      <c r="XDC62" s="3"/>
      <c r="XDD62" s="3"/>
      <c r="XDE62" s="3"/>
      <c r="XDF62" s="3"/>
      <c r="XDG62" s="3"/>
      <c r="XDH62" s="3"/>
      <c r="XDI62" s="3"/>
      <c r="XDJ62" s="3"/>
      <c r="XDK62" s="3"/>
      <c r="XDL62" s="3"/>
      <c r="XDM62" s="3"/>
      <c r="XDN62" s="3"/>
      <c r="XDO62" s="3"/>
    </row>
    <row r="63" s="1" customFormat="1" spans="1:16343">
      <c r="A63" s="2"/>
      <c r="G63" s="2"/>
      <c r="XCY63" s="3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</row>
    <row r="64" s="1" customFormat="1" spans="1:16347">
      <c r="A64" s="2"/>
      <c r="G64" s="2"/>
      <c r="XCY64" s="3"/>
      <c r="XCZ64" s="3"/>
      <c r="XDA64" s="3"/>
      <c r="XDB64" s="3"/>
      <c r="XDC64" s="3"/>
      <c r="XDD64" s="3"/>
      <c r="XDE64" s="3"/>
      <c r="XDF64" s="3"/>
      <c r="XDG64" s="3"/>
      <c r="XDH64" s="3"/>
      <c r="XDI64" s="3"/>
      <c r="XDJ64" s="3"/>
      <c r="XDK64" s="3"/>
      <c r="XDL64" s="3"/>
      <c r="XDM64" s="3"/>
      <c r="XDN64" s="3"/>
      <c r="XDO64" s="3"/>
      <c r="XDP64" s="3"/>
      <c r="XDQ64" s="3"/>
      <c r="XDR64" s="3"/>
      <c r="XDS64" s="3"/>
    </row>
  </sheetData>
  <mergeCells count="57">
    <mergeCell ref="A1:H1"/>
    <mergeCell ref="A62:F62"/>
    <mergeCell ref="A3:A4"/>
    <mergeCell ref="A5:A7"/>
    <mergeCell ref="A11:A12"/>
    <mergeCell ref="A20:A21"/>
    <mergeCell ref="A24:A25"/>
    <mergeCell ref="A30:A31"/>
    <mergeCell ref="A35:A36"/>
    <mergeCell ref="A39:A40"/>
    <mergeCell ref="A45:A46"/>
    <mergeCell ref="A49:A50"/>
    <mergeCell ref="A53:A54"/>
    <mergeCell ref="A55:A56"/>
    <mergeCell ref="A57:A59"/>
    <mergeCell ref="A60:A61"/>
    <mergeCell ref="B3:B4"/>
    <mergeCell ref="B5:B36"/>
    <mergeCell ref="B37:B46"/>
    <mergeCell ref="B49:B50"/>
    <mergeCell ref="B51:B52"/>
    <mergeCell ref="B53:B61"/>
    <mergeCell ref="C3:C4"/>
    <mergeCell ref="C5:C7"/>
    <mergeCell ref="C11:C12"/>
    <mergeCell ref="C20:C21"/>
    <mergeCell ref="C24:C25"/>
    <mergeCell ref="C30:C31"/>
    <mergeCell ref="C35:C36"/>
    <mergeCell ref="C39:C40"/>
    <mergeCell ref="C45:C46"/>
    <mergeCell ref="C49:C50"/>
    <mergeCell ref="C53:C54"/>
    <mergeCell ref="C55:C56"/>
    <mergeCell ref="C57:C59"/>
    <mergeCell ref="C60:C61"/>
    <mergeCell ref="D3:D4"/>
    <mergeCell ref="D5:D7"/>
    <mergeCell ref="D11:D12"/>
    <mergeCell ref="D20:D21"/>
    <mergeCell ref="D24:D25"/>
    <mergeCell ref="D30:D31"/>
    <mergeCell ref="D35:D36"/>
    <mergeCell ref="D39:D40"/>
    <mergeCell ref="D45:D46"/>
    <mergeCell ref="D49:D50"/>
    <mergeCell ref="D53:D54"/>
    <mergeCell ref="D55:D56"/>
    <mergeCell ref="D57:D59"/>
    <mergeCell ref="D60:D61"/>
    <mergeCell ref="E3:E4"/>
    <mergeCell ref="E5:E7"/>
    <mergeCell ref="F3:F4"/>
    <mergeCell ref="F5:F7"/>
    <mergeCell ref="F11:F12"/>
    <mergeCell ref="G3:G4"/>
    <mergeCell ref="H3:H4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cl035</cp:lastModifiedBy>
  <dcterms:created xsi:type="dcterms:W3CDTF">2024-09-20T09:06:00Z</dcterms:created>
  <dcterms:modified xsi:type="dcterms:W3CDTF">2024-09-23T01:29:42Z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F94C842094BB4E2D9FD820CCFF5CB875_11</vt:lpwstr>
  </property>
  <property fmtid="{D5CDD505-2E9C-101B-9397-08002B2CF9AE}" pid="3" name="KSOProductBuildVer">
    <vt:lpwstr>2052-12.1.0.18276</vt:lpwstr>
  </property>
</Properties>
</file>