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公告成绩" sheetId="41" r:id="rId1"/>
  </sheets>
  <definedNames>
    <definedName name="_xlnm._FilterDatabase" localSheetId="0" hidden="1">公告成绩!$A$3:$BN$40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<sst xmlns="http://schemas.openxmlformats.org/spreadsheetml/2006/main" count="73" uniqueCount="58">
  <si>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附件</t>
  </si>
  <si>
    <t xml:space="preserve">枝江市2026年度“招才兴业”教育系统人才引进公开招聘·华中师范大学站面试成绩             </t>
  </si>
  <si>
    <t>序号</t>
  </si>
  <si>
    <t>报考单位</t>
  </si>
  <si>
    <t>报考岗位</t>
  </si>
  <si>
    <t>身份证号</t>
  </si>
  <si>
    <t>结构化面试成绩</t>
  </si>
  <si>
    <t>试讲成绩</t>
  </si>
  <si>
    <t>面试成绩</t>
  </si>
  <si>
    <t>成绩</t>
  </si>
  <si>
    <t>枝江市第一高级中学</t>
  </si>
  <si>
    <t>语文教师</t>
  </si>
  <si>
    <t>4203**********598X</t>
  </si>
  <si>
    <t>英语教师</t>
  </si>
  <si>
    <t>4213**********8422</t>
  </si>
  <si>
    <t>3604**********4167</t>
  </si>
  <si>
    <t>4208**********0023</t>
  </si>
  <si>
    <t>枝江市第二高级中学</t>
  </si>
  <si>
    <t>4211**********002X</t>
  </si>
  <si>
    <t>4212**********3547</t>
  </si>
  <si>
    <t>4201**********002X</t>
  </si>
  <si>
    <t>4201**********7565</t>
  </si>
  <si>
    <t>4201**********0821</t>
  </si>
  <si>
    <t>4208**********5920</t>
  </si>
  <si>
    <t>4208**********5940</t>
  </si>
  <si>
    <t>4115**********6825</t>
  </si>
  <si>
    <t>4210**********0741</t>
  </si>
  <si>
    <t>枝江市职业教育中心宜昌技师学院</t>
  </si>
  <si>
    <t>4113**********3329</t>
  </si>
  <si>
    <t>思政教师</t>
  </si>
  <si>
    <t>4205**********6522</t>
  </si>
  <si>
    <t>4101**********4543</t>
  </si>
  <si>
    <t>3424**********3228</t>
  </si>
  <si>
    <t>4101**********7523</t>
  </si>
  <si>
    <t>4228**********1827</t>
  </si>
  <si>
    <t>3412**********8269</t>
  </si>
  <si>
    <t>4211**********0029</t>
  </si>
  <si>
    <t>农学教师</t>
  </si>
  <si>
    <t>4205**********0055</t>
  </si>
  <si>
    <t>4228**********0210</t>
  </si>
  <si>
    <t>4104**********5935</t>
  </si>
  <si>
    <t>4113**********0521</t>
  </si>
  <si>
    <t>4205**********7021</t>
  </si>
  <si>
    <t>4205**********0043</t>
  </si>
  <si>
    <t>计算机教师</t>
  </si>
  <si>
    <t>4104**********5565</t>
  </si>
  <si>
    <t>4116**********2526</t>
  </si>
  <si>
    <t>6223**********1023</t>
  </si>
  <si>
    <t>机械教师</t>
  </si>
  <si>
    <t>4206**********002X</t>
  </si>
  <si>
    <t>电气教师</t>
  </si>
  <si>
    <t>4205**********0042</t>
  </si>
  <si>
    <t>地理教师</t>
  </si>
  <si>
    <t>4206**********4526</t>
  </si>
  <si>
    <t>历史教师</t>
  </si>
  <si>
    <t>4205**********0032</t>
  </si>
  <si>
    <t>4110**********304X</t>
  </si>
  <si>
    <t>4114**********6017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</si>
</sst>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0"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b/>
      <sz val="12"/>
      <name val="方正仿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2"/>
      <color rgb="FF00000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003366"/>
      <name val="宋体"/>
      <charset val="134"/>
    </font>
    <font>
      <b/>
      <sz val="13"/>
      <color indexed="56"/>
      <name val="宋体"/>
      <charset val="134"/>
    </font>
    <font>
      <b/>
      <sz val="13"/>
      <color rgb="FF003366"/>
      <name val="宋体"/>
      <charset val="134"/>
    </font>
    <font>
      <b/>
      <sz val="11"/>
      <color indexed="56"/>
      <name val="宋体"/>
      <charset val="134"/>
    </font>
    <font>
      <b/>
      <sz val="11"/>
      <color rgb="FF003366"/>
      <name val="宋体"/>
      <charset val="134"/>
    </font>
    <font>
      <i/>
      <sz val="11"/>
      <color rgb="FF808080"/>
      <name val="宋体"/>
      <charset val="134"/>
    </font>
    <font>
      <b/>
      <sz val="18"/>
      <color rgb="FF003366"/>
      <name val="宋体"/>
      <charset val="134"/>
    </font>
    <font>
      <sz val="11"/>
      <color indexed="20"/>
      <name val="宋体"/>
      <charset val="134"/>
    </font>
    <font>
      <sz val="11"/>
      <color rgb="FF800080"/>
      <name val="宋体"/>
      <charset val="134"/>
    </font>
    <font>
      <b/>
      <sz val="10"/>
      <name val="Arial"/>
      <charset val="134"/>
    </font>
    <font>
      <sz val="11"/>
      <color rgb="FF993300"/>
      <name val="宋体"/>
      <charset val="134"/>
    </font>
    <font>
      <b/>
      <sz val="10"/>
      <color rgb="FF000000"/>
      <name val="Arial"/>
      <charset val="134"/>
    </font>
    <font>
      <sz val="11"/>
      <color theme="1"/>
      <name val="等线"/>
      <charset val="134"/>
    </font>
    <font>
      <sz val="11"/>
      <color theme="1"/>
      <name val="Tahoma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rgb="FF008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9900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indexed="52"/>
      <name val="宋体"/>
      <charset val="134"/>
    </font>
    <font>
      <sz val="11"/>
      <color rgb="FFFF9900"/>
      <name val="宋体"/>
      <charset val="134"/>
    </font>
    <font>
      <b/>
      <sz val="11"/>
      <color rgb="FF333333"/>
      <name val="宋体"/>
      <charset val="134"/>
    </font>
    <font>
      <sz val="11"/>
      <color indexed="62"/>
      <name val="宋体"/>
      <charset val="134"/>
    </font>
    <font>
      <sz val="11"/>
      <color rgb="FF333399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rgb="FFFFFFFF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rgb="FFFFFFFF"/>
      </patternFill>
    </fill>
    <fill>
      <patternFill patternType="solid">
        <fgColor indexed="30"/>
        <bgColor indexed="64"/>
      </patternFill>
    </fill>
    <fill>
      <patternFill patternType="solid">
        <fgColor rgb="FF0066CC"/>
        <bgColor rgb="FFFFFFFF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rgb="FFFFFFFF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indexed="57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FFFFFF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 applyProtection="0"/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34" borderId="18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30" fillId="0" borderId="0" applyBorder="0"/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 applyBorder="0"/>
    <xf numFmtId="0" fontId="25" fillId="0" borderId="0">
      <alignment vertical="center"/>
    </xf>
    <xf numFmtId="0" fontId="28" fillId="0" borderId="0">
      <alignment vertical="center"/>
    </xf>
    <xf numFmtId="0" fontId="44" fillId="0" borderId="0">
      <alignment vertical="center"/>
    </xf>
    <xf numFmtId="0" fontId="45" fillId="63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48" fillId="0" borderId="0"/>
    <xf numFmtId="0" fontId="49" fillId="0" borderId="0"/>
    <xf numFmtId="0" fontId="25" fillId="0" borderId="0" applyNumberFormat="0" applyFill="0" applyBorder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" fillId="0" borderId="0"/>
    <xf numFmtId="0" fontId="51" fillId="0" borderId="0" applyFill="0" applyProtection="0"/>
    <xf numFmtId="0" fontId="52" fillId="0" borderId="0"/>
    <xf numFmtId="0" fontId="53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7" fillId="64" borderId="27" applyNumberFormat="0" applyAlignment="0" applyProtection="0">
      <alignment vertical="center"/>
    </xf>
    <xf numFmtId="0" fontId="58" fillId="65" borderId="28" applyNumberFormat="0" applyAlignment="0" applyProtection="0">
      <alignment vertical="center"/>
    </xf>
    <xf numFmtId="0" fontId="59" fillId="66" borderId="29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65" fillId="64" borderId="32" applyNumberFormat="0" applyAlignment="0" applyProtection="0">
      <alignment vertical="center"/>
    </xf>
    <xf numFmtId="0" fontId="66" fillId="52" borderId="17" applyNumberFormat="0" applyAlignment="0" applyProtection="0">
      <alignment vertical="center"/>
    </xf>
    <xf numFmtId="0" fontId="67" fillId="43" borderId="27" applyNumberFormat="0" applyAlignment="0" applyProtection="0">
      <alignment vertical="center"/>
    </xf>
    <xf numFmtId="0" fontId="68" fillId="0" borderId="0"/>
    <xf numFmtId="0" fontId="69" fillId="0" borderId="0"/>
    <xf numFmtId="0" fontId="0" fillId="75" borderId="33" applyNumberFormat="0" applyFont="0" applyAlignment="0" applyProtection="0">
      <alignment vertical="center"/>
    </xf>
    <xf numFmtId="0" fontId="30" fillId="76" borderId="34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59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 wrapText="1"/>
    </xf>
    <xf numFmtId="49" fontId="3" fillId="0" borderId="2" xfId="59" applyNumberFormat="1" applyFont="1" applyFill="1" applyBorder="1" applyAlignment="1">
      <alignment horizontal="center" vertical="center" wrapText="1"/>
    </xf>
    <xf numFmtId="0" fontId="3" fillId="0" borderId="3" xfId="59" applyFont="1" applyFill="1" applyBorder="1" applyAlignment="1">
      <alignment horizontal="center" vertical="center" wrapText="1"/>
    </xf>
    <xf numFmtId="49" fontId="3" fillId="0" borderId="3" xfId="5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2" fillId="0" borderId="1" xfId="59" applyNumberFormat="1" applyFont="1" applyFill="1" applyBorder="1" applyAlignment="1">
      <alignment horizontal="center" vertical="center" wrapText="1"/>
    </xf>
    <xf numFmtId="176" fontId="3" fillId="0" borderId="6" xfId="121" applyNumberFormat="1" applyFont="1" applyFill="1" applyBorder="1" applyAlignment="1">
      <alignment horizontal="center" vertical="center" wrapText="1"/>
    </xf>
    <xf numFmtId="0" fontId="3" fillId="0" borderId="7" xfId="121" applyFont="1" applyFill="1" applyBorder="1" applyAlignment="1">
      <alignment horizontal="center" vertical="center" wrapText="1"/>
    </xf>
    <xf numFmtId="176" fontId="3" fillId="0" borderId="7" xfId="121" applyNumberFormat="1" applyFont="1" applyFill="1" applyBorder="1" applyAlignment="1">
      <alignment horizontal="center" vertical="center" wrapText="1"/>
    </xf>
    <xf numFmtId="176" fontId="3" fillId="0" borderId="4" xfId="59" applyNumberFormat="1" applyFont="1" applyFill="1" applyBorder="1" applyAlignment="1">
      <alignment horizontal="center" vertical="center"/>
    </xf>
    <xf numFmtId="9" fontId="0" fillId="0" borderId="4" xfId="59" applyNumberFormat="1" applyFont="1" applyFill="1" applyBorder="1" applyAlignment="1">
      <alignment horizontal="center" vertical="center"/>
    </xf>
    <xf numFmtId="176" fontId="0" fillId="0" borderId="4" xfId="104" applyNumberFormat="1" applyFont="1" applyFill="1" applyBorder="1" applyAlignment="1">
      <alignment horizontal="center" vertical="center"/>
    </xf>
    <xf numFmtId="176" fontId="0" fillId="0" borderId="8" xfId="59" applyNumberFormat="1" applyFont="1" applyFill="1" applyBorder="1" applyAlignment="1">
      <alignment horizontal="center" vertical="center"/>
    </xf>
    <xf numFmtId="176" fontId="0" fillId="0" borderId="4" xfId="59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2" xfId="121" applyNumberFormat="1" applyFont="1" applyFill="1" applyBorder="1" applyAlignment="1">
      <alignment horizontal="center" vertical="center"/>
    </xf>
    <xf numFmtId="176" fontId="3" fillId="0" borderId="3" xfId="121" applyNumberFormat="1" applyFont="1" applyFill="1" applyBorder="1" applyAlignment="1">
      <alignment horizontal="center" vertical="center"/>
    </xf>
  </cellXfs>
  <cellStyles count="1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标题 5" xfId="51"/>
    <cellStyle name="20% - 强调文字颜色 1 2 2 2" xfId="52"/>
    <cellStyle name="60% - 强调文字颜色 4 2 2 2" xfId="53"/>
    <cellStyle name="常规 10 5 2 2" xfId="54"/>
    <cellStyle name="40% - 强调文字颜色 1 2 2 2" xfId="55"/>
    <cellStyle name="20% - 强调文字颜色 4 2 2 2" xfId="56"/>
    <cellStyle name="60% - 强调文字颜色 2 2 2 2" xfId="57"/>
    <cellStyle name="20% - 强调文字颜色 5 2 2 2" xfId="58"/>
    <cellStyle name="常规 11 10 2" xfId="59"/>
    <cellStyle name="常规 10 5" xfId="60"/>
    <cellStyle name="40% - 强调文字颜色 1 2" xfId="61"/>
    <cellStyle name="40% - 强调文字颜色 2 2" xfId="62"/>
    <cellStyle name="输出 2" xfId="63"/>
    <cellStyle name="20% - 强调文字颜色 6 2 2 2" xfId="64"/>
    <cellStyle name="60% - 强调文字颜色 5 2 2 2" xfId="65"/>
    <cellStyle name="适中 2" xfId="66"/>
    <cellStyle name="20% - 强调文字颜色 2 2" xfId="67"/>
    <cellStyle name="20% - 强调文字颜色 2 2 2 2" xfId="68"/>
    <cellStyle name="20% - 强调文字颜色 3 2" xfId="69"/>
    <cellStyle name="20% - 强调文字颜色 3 2 2 2" xfId="70"/>
    <cellStyle name="20% - 强调文字颜色 4 2" xfId="71"/>
    <cellStyle name="常规 12 2 2 5 2 2" xfId="72"/>
    <cellStyle name="20% - 强调文字颜色 5 2" xfId="73"/>
    <cellStyle name="20% - 强调文字颜色 6 2" xfId="74"/>
    <cellStyle name="40% - 强调文字颜色 2 2 2 2" xfId="75"/>
    <cellStyle name="40% - 强调文字颜色 3 2" xfId="76"/>
    <cellStyle name="40% - 强调文字颜色 3 2 2 2" xfId="77"/>
    <cellStyle name="40% - 强调文字颜色 6 2" xfId="78"/>
    <cellStyle name="40% - 强调文字颜色 6 2 2 2" xfId="79"/>
    <cellStyle name="60% - 强调文字颜色 1 2" xfId="80"/>
    <cellStyle name="60% - 强调文字颜色 1 2 2 2" xfId="81"/>
    <cellStyle name="60% - 强调文字颜色 2 2" xfId="82"/>
    <cellStyle name="60% - 强调文字颜色 3 2" xfId="83"/>
    <cellStyle name="60% - 强调文字颜色 3 2 2 2" xfId="84"/>
    <cellStyle name="60% - 强调文字颜色 4 2" xfId="85"/>
    <cellStyle name="60% - 强调文字颜色 5 2" xfId="86"/>
    <cellStyle name="60% - 强调文字颜色 6 2" xfId="87"/>
    <cellStyle name="60% - 强调文字颜色 6 2 2 2" xfId="88"/>
    <cellStyle name="百分比 2" xfId="89"/>
    <cellStyle name="标题 1 2" xfId="90"/>
    <cellStyle name="标题 1 2 2 2" xfId="91"/>
    <cellStyle name="标题 2 2" xfId="92"/>
    <cellStyle name="标题 2 2 2 2" xfId="93"/>
    <cellStyle name="标题 3 2" xfId="94"/>
    <cellStyle name="标题 3 2 2 2" xfId="95"/>
    <cellStyle name="解释性文本 2 2 2" xfId="96"/>
    <cellStyle name="标题 4 2" xfId="97"/>
    <cellStyle name="标题 4 2 2 2" xfId="98"/>
    <cellStyle name="标题 5 2 2" xfId="99"/>
    <cellStyle name="差 2" xfId="100"/>
    <cellStyle name="差 2 2 2" xfId="101"/>
    <cellStyle name="常规 10" xfId="102"/>
    <cellStyle name="常规 10 2 2 2 2 2 2" xfId="103"/>
    <cellStyle name="常规 11" xfId="104"/>
    <cellStyle name="常规 11 8 2" xfId="105"/>
    <cellStyle name="常规 12 2" xfId="106"/>
    <cellStyle name="常规 2 10" xfId="107"/>
    <cellStyle name="常规 2 10 3 2 2" xfId="108"/>
    <cellStyle name="常规 2 2" xfId="109"/>
    <cellStyle name="适中 2 2 2" xfId="110"/>
    <cellStyle name="常规 2 2 10" xfId="111"/>
    <cellStyle name="常规 2 2 11" xfId="112"/>
    <cellStyle name="常规 55 3" xfId="113"/>
    <cellStyle name="常规 66" xfId="114"/>
    <cellStyle name="常规 66 2" xfId="115"/>
    <cellStyle name="常规 66 2 2" xfId="116"/>
    <cellStyle name="常规 67 2" xfId="117"/>
    <cellStyle name="常规 67 3" xfId="118"/>
    <cellStyle name="常规 68" xfId="119"/>
    <cellStyle name="常规 68 5" xfId="120"/>
    <cellStyle name="常规_Sheet1" xfId="121"/>
    <cellStyle name="好 2" xfId="122"/>
    <cellStyle name="好 2 2 2" xfId="123"/>
    <cellStyle name="汇总 2" xfId="124"/>
    <cellStyle name="汇总 2 2 2" xfId="125"/>
    <cellStyle name="计算 2 2 2" xfId="126"/>
    <cellStyle name="检查单元格 2" xfId="127"/>
    <cellStyle name="检查单元格 2 2 2" xfId="128"/>
    <cellStyle name="解释性文本 2" xfId="129"/>
    <cellStyle name="警告文本 2" xfId="130"/>
    <cellStyle name="警告文本 2 2 2" xfId="131"/>
    <cellStyle name="链接单元格 2" xfId="132"/>
    <cellStyle name="链接单元格 2 2 2" xfId="133"/>
    <cellStyle name="强调文字颜色 1 2" xfId="134"/>
    <cellStyle name="强调文字颜色 1 2 2 2" xfId="135"/>
    <cellStyle name="强调文字颜色 2 2" xfId="136"/>
    <cellStyle name="强调文字颜色 2 2 2 2" xfId="137"/>
    <cellStyle name="强调文字颜色 3 2" xfId="138"/>
    <cellStyle name="强调文字颜色 3 2 2 2" xfId="139"/>
    <cellStyle name="强调文字颜色 6 2" xfId="140"/>
    <cellStyle name="强调文字颜色 6 2 2 2" xfId="141"/>
    <cellStyle name="输出 2 2 2" xfId="142"/>
    <cellStyle name="输入 2" xfId="143"/>
    <cellStyle name="输入 2 11" xfId="144"/>
    <cellStyle name="样式 1" xfId="145"/>
    <cellStyle name="样式 1 2" xfId="146"/>
    <cellStyle name="注释 2" xfId="147"/>
    <cellStyle name="注释 2 2 2" xfId="1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40"/>
  <sheetViews>
    <sheetView tabSelected="1" workbookViewId="0">
      <selection activeCell="D1" sqref="D$1:D$1048576"/>
    </sheetView>
  </sheetViews>
  <sheetFormatPr defaultColWidth="9" defaultRowHeight="15.75"/>
  <cols>
    <col min="1" max="1" width="5.25" style="3" customWidth="1"/>
    <col min="2" max="2" width="26.5916666666667" style="4" customWidth="1"/>
    <col min="3" max="3" width="11.625" style="3" customWidth="1"/>
    <col min="4" max="4" width="22.5" style="3" customWidth="1"/>
    <col min="5" max="5" width="8.68333333333333" style="5" customWidth="1"/>
    <col min="6" max="6" width="8.79166666666667" style="6" customWidth="1"/>
    <col min="7" max="8" width="9.59166666666667" style="5" customWidth="1"/>
    <col min="9" max="9" width="10.5166666666667" style="5" customWidth="1"/>
    <col min="10" max="16384" width="9" style="3"/>
  </cols>
  <sheetData>
    <row r="1" ht="24" customHeight="1" spans="1:1">
      <c r="A1" s="3" t="s">
        <v>0</v>
      </c>
    </row>
    <row r="2" ht="44" customHeight="1" spans="1:9">
      <c r="A2" s="7" t="s">
        <v>1</v>
      </c>
      <c r="B2" s="7"/>
      <c r="C2" s="7"/>
      <c r="D2" s="7"/>
      <c r="E2" s="21"/>
      <c r="F2" s="7"/>
      <c r="G2" s="21"/>
      <c r="H2" s="21"/>
      <c r="I2" s="21"/>
    </row>
    <row r="3" ht="21" customHeight="1" spans="1:9">
      <c r="A3" s="8" t="s">
        <v>2</v>
      </c>
      <c r="B3" s="9" t="s">
        <v>3</v>
      </c>
      <c r="C3" s="8" t="s">
        <v>4</v>
      </c>
      <c r="D3" s="8" t="s">
        <v>5</v>
      </c>
      <c r="E3" s="22" t="s">
        <v>6</v>
      </c>
      <c r="F3" s="23"/>
      <c r="G3" s="22" t="s">
        <v>7</v>
      </c>
      <c r="H3" s="24"/>
      <c r="I3" s="32" t="s">
        <v>8</v>
      </c>
    </row>
    <row r="4" ht="21" customHeight="1" spans="1:9">
      <c r="A4" s="10"/>
      <c r="B4" s="11"/>
      <c r="C4" s="10"/>
      <c r="D4" s="10"/>
      <c r="E4" s="25" t="s">
        <v>9</v>
      </c>
      <c r="F4" s="26">
        <v>0.4</v>
      </c>
      <c r="G4" s="25" t="s">
        <v>9</v>
      </c>
      <c r="H4" s="26">
        <v>0.6</v>
      </c>
      <c r="I4" s="33"/>
    </row>
    <row r="5" s="1" customFormat="1" ht="32" customHeight="1" spans="1:9">
      <c r="A5" s="12">
        <v>1</v>
      </c>
      <c r="B5" s="13" t="s">
        <v>10</v>
      </c>
      <c r="C5" s="13" t="s">
        <v>11</v>
      </c>
      <c r="D5" s="13" t="s">
        <v>12</v>
      </c>
      <c r="E5" s="27">
        <v>76.28</v>
      </c>
      <c r="F5" s="27">
        <f t="shared" ref="F5:F17" si="0">E5*0.4</f>
        <v>30.512</v>
      </c>
      <c r="G5" s="28">
        <v>73.72</v>
      </c>
      <c r="H5" s="29">
        <f t="shared" ref="H5:H17" si="1">G5*0.6</f>
        <v>44.232</v>
      </c>
      <c r="I5" s="29">
        <f t="shared" ref="I5:I17" si="2">F5+H5</f>
        <v>74.744</v>
      </c>
    </row>
    <row r="6" s="1" customFormat="1" ht="32" customHeight="1" spans="1:9">
      <c r="A6" s="12">
        <v>2</v>
      </c>
      <c r="B6" s="14" t="s">
        <v>10</v>
      </c>
      <c r="C6" s="15" t="s">
        <v>13</v>
      </c>
      <c r="D6" s="13" t="s">
        <v>14</v>
      </c>
      <c r="E6" s="27">
        <v>81.34</v>
      </c>
      <c r="F6" s="27">
        <f t="shared" si="0"/>
        <v>32.536</v>
      </c>
      <c r="G6" s="28">
        <v>82.56</v>
      </c>
      <c r="H6" s="29">
        <f t="shared" si="1"/>
        <v>49.536</v>
      </c>
      <c r="I6" s="29">
        <f t="shared" si="2"/>
        <v>82.072</v>
      </c>
    </row>
    <row r="7" s="1" customFormat="1" ht="32" customHeight="1" spans="1:9">
      <c r="A7" s="12">
        <v>3</v>
      </c>
      <c r="B7" s="16"/>
      <c r="C7" s="17"/>
      <c r="D7" s="13" t="s">
        <v>15</v>
      </c>
      <c r="E7" s="30">
        <v>78.04</v>
      </c>
      <c r="F7" s="27">
        <f t="shared" si="0"/>
        <v>31.216</v>
      </c>
      <c r="G7" s="31">
        <v>78.5</v>
      </c>
      <c r="H7" s="29">
        <f t="shared" si="1"/>
        <v>47.1</v>
      </c>
      <c r="I7" s="29">
        <f t="shared" si="2"/>
        <v>78.316</v>
      </c>
    </row>
    <row r="8" s="1" customFormat="1" ht="32" customHeight="1" spans="1:9">
      <c r="A8" s="12">
        <v>4</v>
      </c>
      <c r="B8" s="18"/>
      <c r="C8" s="19"/>
      <c r="D8" s="13" t="s">
        <v>16</v>
      </c>
      <c r="E8" s="30">
        <v>77.26</v>
      </c>
      <c r="F8" s="27">
        <f t="shared" si="0"/>
        <v>30.904</v>
      </c>
      <c r="G8" s="31">
        <v>78.36</v>
      </c>
      <c r="H8" s="29">
        <f t="shared" si="1"/>
        <v>47.016</v>
      </c>
      <c r="I8" s="29">
        <f t="shared" si="2"/>
        <v>77.92</v>
      </c>
    </row>
    <row r="9" s="1" customFormat="1" ht="32" customHeight="1" spans="1:9">
      <c r="A9" s="12">
        <v>5</v>
      </c>
      <c r="B9" s="14" t="s">
        <v>17</v>
      </c>
      <c r="C9" s="15" t="s">
        <v>11</v>
      </c>
      <c r="D9" s="13" t="s">
        <v>18</v>
      </c>
      <c r="E9" s="30">
        <v>77.2</v>
      </c>
      <c r="F9" s="27">
        <f t="shared" si="0"/>
        <v>30.88</v>
      </c>
      <c r="G9" s="31">
        <v>77.34</v>
      </c>
      <c r="H9" s="29">
        <f t="shared" si="1"/>
        <v>46.404</v>
      </c>
      <c r="I9" s="29">
        <f t="shared" si="2"/>
        <v>77.284</v>
      </c>
    </row>
    <row r="10" s="1" customFormat="1" ht="32" customHeight="1" spans="1:9">
      <c r="A10" s="12">
        <v>6</v>
      </c>
      <c r="B10" s="16"/>
      <c r="C10" s="17"/>
      <c r="D10" s="13" t="s">
        <v>19</v>
      </c>
      <c r="E10" s="30">
        <v>78.22</v>
      </c>
      <c r="F10" s="27">
        <f t="shared" si="0"/>
        <v>31.288</v>
      </c>
      <c r="G10" s="31">
        <v>74.78</v>
      </c>
      <c r="H10" s="29">
        <f t="shared" si="1"/>
        <v>44.868</v>
      </c>
      <c r="I10" s="29">
        <f t="shared" si="2"/>
        <v>76.156</v>
      </c>
    </row>
    <row r="11" s="1" customFormat="1" ht="32" customHeight="1" spans="1:9">
      <c r="A11" s="12">
        <v>7</v>
      </c>
      <c r="B11" s="18"/>
      <c r="C11" s="19"/>
      <c r="D11" s="13" t="s">
        <v>20</v>
      </c>
      <c r="E11" s="30">
        <v>77.6</v>
      </c>
      <c r="F11" s="27">
        <f t="shared" si="0"/>
        <v>31.04</v>
      </c>
      <c r="G11" s="31">
        <v>72.16</v>
      </c>
      <c r="H11" s="29">
        <f t="shared" si="1"/>
        <v>43.296</v>
      </c>
      <c r="I11" s="29">
        <f t="shared" si="2"/>
        <v>74.336</v>
      </c>
    </row>
    <row r="12" s="1" customFormat="1" ht="32" customHeight="1" spans="1:9">
      <c r="A12" s="12">
        <v>8</v>
      </c>
      <c r="B12" s="14" t="s">
        <v>17</v>
      </c>
      <c r="C12" s="15" t="s">
        <v>13</v>
      </c>
      <c r="D12" s="13" t="s">
        <v>21</v>
      </c>
      <c r="E12" s="30">
        <v>81.8</v>
      </c>
      <c r="F12" s="27">
        <f t="shared" si="0"/>
        <v>32.72</v>
      </c>
      <c r="G12" s="31">
        <v>80.4</v>
      </c>
      <c r="H12" s="29">
        <f t="shared" si="1"/>
        <v>48.24</v>
      </c>
      <c r="I12" s="29">
        <f t="shared" si="2"/>
        <v>80.96</v>
      </c>
    </row>
    <row r="13" s="1" customFormat="1" ht="32" customHeight="1" spans="1:9">
      <c r="A13" s="12">
        <v>9</v>
      </c>
      <c r="B13" s="16"/>
      <c r="C13" s="17"/>
      <c r="D13" s="13" t="s">
        <v>22</v>
      </c>
      <c r="E13" s="30">
        <v>78</v>
      </c>
      <c r="F13" s="27">
        <f t="shared" si="0"/>
        <v>31.2</v>
      </c>
      <c r="G13" s="31">
        <v>72.42</v>
      </c>
      <c r="H13" s="29">
        <f t="shared" si="1"/>
        <v>43.452</v>
      </c>
      <c r="I13" s="29">
        <f t="shared" si="2"/>
        <v>74.652</v>
      </c>
    </row>
    <row r="14" s="1" customFormat="1" ht="32" customHeight="1" spans="1:9">
      <c r="A14" s="12">
        <v>10</v>
      </c>
      <c r="B14" s="16"/>
      <c r="C14" s="17"/>
      <c r="D14" s="13" t="s">
        <v>23</v>
      </c>
      <c r="E14" s="30">
        <v>76.4</v>
      </c>
      <c r="F14" s="27">
        <f t="shared" si="0"/>
        <v>30.56</v>
      </c>
      <c r="G14" s="31">
        <v>73.16</v>
      </c>
      <c r="H14" s="29">
        <f t="shared" si="1"/>
        <v>43.896</v>
      </c>
      <c r="I14" s="29">
        <f t="shared" si="2"/>
        <v>74.456</v>
      </c>
    </row>
    <row r="15" s="1" customFormat="1" ht="32" customHeight="1" spans="1:9">
      <c r="A15" s="12">
        <v>11</v>
      </c>
      <c r="B15" s="16"/>
      <c r="C15" s="17"/>
      <c r="D15" s="13" t="s">
        <v>24</v>
      </c>
      <c r="E15" s="30">
        <v>75.16</v>
      </c>
      <c r="F15" s="27">
        <f t="shared" si="0"/>
        <v>30.064</v>
      </c>
      <c r="G15" s="31">
        <v>73.66</v>
      </c>
      <c r="H15" s="29">
        <f t="shared" si="1"/>
        <v>44.196</v>
      </c>
      <c r="I15" s="29">
        <f t="shared" si="2"/>
        <v>74.26</v>
      </c>
    </row>
    <row r="16" s="1" customFormat="1" ht="32" customHeight="1" spans="1:9">
      <c r="A16" s="12">
        <v>12</v>
      </c>
      <c r="B16" s="16"/>
      <c r="C16" s="17"/>
      <c r="D16" s="13" t="s">
        <v>25</v>
      </c>
      <c r="E16" s="30">
        <v>75.5</v>
      </c>
      <c r="F16" s="27">
        <f t="shared" si="0"/>
        <v>30.2</v>
      </c>
      <c r="G16" s="31">
        <v>73.3</v>
      </c>
      <c r="H16" s="29">
        <f t="shared" si="1"/>
        <v>43.98</v>
      </c>
      <c r="I16" s="29">
        <f t="shared" si="2"/>
        <v>74.18</v>
      </c>
    </row>
    <row r="17" s="1" customFormat="1" ht="32" customHeight="1" spans="1:9">
      <c r="A17" s="12">
        <v>13</v>
      </c>
      <c r="B17" s="18"/>
      <c r="C17" s="19"/>
      <c r="D17" s="13" t="s">
        <v>26</v>
      </c>
      <c r="E17" s="30">
        <v>75.36</v>
      </c>
      <c r="F17" s="27">
        <f t="shared" si="0"/>
        <v>30.144</v>
      </c>
      <c r="G17" s="31">
        <v>72.56</v>
      </c>
      <c r="H17" s="29">
        <f t="shared" si="1"/>
        <v>43.536</v>
      </c>
      <c r="I17" s="29">
        <f t="shared" si="2"/>
        <v>73.68</v>
      </c>
    </row>
    <row r="18" s="1" customFormat="1" ht="32" customHeight="1" spans="1:9">
      <c r="A18" s="12">
        <v>14</v>
      </c>
      <c r="B18" s="13" t="s">
        <v>27</v>
      </c>
      <c r="C18" s="20" t="s">
        <v>11</v>
      </c>
      <c r="D18" s="13" t="s">
        <v>28</v>
      </c>
      <c r="E18" s="30">
        <v>77.1</v>
      </c>
      <c r="F18" s="27">
        <f t="shared" ref="F16:F40" si="3">E18*0.4</f>
        <v>30.84</v>
      </c>
      <c r="G18" s="31">
        <v>72.36</v>
      </c>
      <c r="H18" s="29">
        <f t="shared" ref="H16:H40" si="4">G18*0.6</f>
        <v>43.416</v>
      </c>
      <c r="I18" s="29">
        <f t="shared" ref="I16:I40" si="5">F18+H18</f>
        <v>74.256</v>
      </c>
    </row>
    <row r="19" s="1" customFormat="1" ht="32" customHeight="1" spans="1:9">
      <c r="A19" s="12">
        <v>15</v>
      </c>
      <c r="B19" s="14" t="s">
        <v>27</v>
      </c>
      <c r="C19" s="15" t="s">
        <v>29</v>
      </c>
      <c r="D19" s="13" t="s">
        <v>30</v>
      </c>
      <c r="E19" s="30">
        <v>80.8</v>
      </c>
      <c r="F19" s="27">
        <f t="shared" si="3"/>
        <v>32.32</v>
      </c>
      <c r="G19" s="31">
        <v>81.2</v>
      </c>
      <c r="H19" s="29">
        <f t="shared" si="4"/>
        <v>48.72</v>
      </c>
      <c r="I19" s="29">
        <f t="shared" si="5"/>
        <v>81.04</v>
      </c>
    </row>
    <row r="20" s="1" customFormat="1" ht="32" customHeight="1" spans="1:66">
      <c r="A20" s="12">
        <v>16</v>
      </c>
      <c r="B20" s="16"/>
      <c r="C20" s="17"/>
      <c r="D20" s="13" t="s">
        <v>31</v>
      </c>
      <c r="E20" s="30">
        <v>77.5</v>
      </c>
      <c r="F20" s="27">
        <f t="shared" si="3"/>
        <v>31</v>
      </c>
      <c r="G20" s="31">
        <v>83.34</v>
      </c>
      <c r="H20" s="29">
        <f t="shared" si="4"/>
        <v>50.004</v>
      </c>
      <c r="I20" s="29">
        <f t="shared" si="5"/>
        <v>81.004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="2" customFormat="1" ht="32" customHeight="1" spans="1:66">
      <c r="A21" s="12">
        <v>17</v>
      </c>
      <c r="B21" s="16"/>
      <c r="C21" s="17"/>
      <c r="D21" s="13" t="s">
        <v>32</v>
      </c>
      <c r="E21" s="30">
        <v>82</v>
      </c>
      <c r="F21" s="27">
        <f t="shared" si="3"/>
        <v>32.8</v>
      </c>
      <c r="G21" s="31">
        <v>79.06</v>
      </c>
      <c r="H21" s="29">
        <f t="shared" si="4"/>
        <v>47.436</v>
      </c>
      <c r="I21" s="29">
        <f t="shared" si="5"/>
        <v>80.236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="2" customFormat="1" ht="32" customHeight="1" spans="1:9">
      <c r="A22" s="12">
        <v>18</v>
      </c>
      <c r="B22" s="16"/>
      <c r="C22" s="17"/>
      <c r="D22" s="13" t="s">
        <v>33</v>
      </c>
      <c r="E22" s="30">
        <v>78.1</v>
      </c>
      <c r="F22" s="27">
        <f t="shared" si="3"/>
        <v>31.24</v>
      </c>
      <c r="G22" s="31">
        <v>80.76</v>
      </c>
      <c r="H22" s="29">
        <f t="shared" si="4"/>
        <v>48.456</v>
      </c>
      <c r="I22" s="29">
        <f t="shared" si="5"/>
        <v>79.696</v>
      </c>
    </row>
    <row r="23" s="2" customFormat="1" ht="32" customHeight="1" spans="1:9">
      <c r="A23" s="12">
        <v>19</v>
      </c>
      <c r="B23" s="16"/>
      <c r="C23" s="17"/>
      <c r="D23" s="13" t="s">
        <v>34</v>
      </c>
      <c r="E23" s="30">
        <v>78.5</v>
      </c>
      <c r="F23" s="27">
        <f t="shared" si="3"/>
        <v>31.4</v>
      </c>
      <c r="G23" s="31">
        <v>78.66</v>
      </c>
      <c r="H23" s="29">
        <f t="shared" si="4"/>
        <v>47.196</v>
      </c>
      <c r="I23" s="29">
        <f t="shared" si="5"/>
        <v>78.596</v>
      </c>
    </row>
    <row r="24" s="2" customFormat="1" ht="32" customHeight="1" spans="1:9">
      <c r="A24" s="12">
        <v>20</v>
      </c>
      <c r="B24" s="16"/>
      <c r="C24" s="17"/>
      <c r="D24" s="13" t="s">
        <v>35</v>
      </c>
      <c r="E24" s="30">
        <v>76.6</v>
      </c>
      <c r="F24" s="27">
        <f t="shared" si="3"/>
        <v>30.64</v>
      </c>
      <c r="G24" s="31">
        <v>79</v>
      </c>
      <c r="H24" s="29">
        <f t="shared" si="4"/>
        <v>47.4</v>
      </c>
      <c r="I24" s="29">
        <f t="shared" si="5"/>
        <v>78.04</v>
      </c>
    </row>
    <row r="25" s="2" customFormat="1" ht="32" customHeight="1" spans="1:9">
      <c r="A25" s="12">
        <v>21</v>
      </c>
      <c r="B25" s="18"/>
      <c r="C25" s="19"/>
      <c r="D25" s="13" t="s">
        <v>36</v>
      </c>
      <c r="E25" s="30">
        <v>77.8</v>
      </c>
      <c r="F25" s="27">
        <f t="shared" si="3"/>
        <v>31.12</v>
      </c>
      <c r="G25" s="31">
        <v>77.6</v>
      </c>
      <c r="H25" s="29">
        <f t="shared" si="4"/>
        <v>46.56</v>
      </c>
      <c r="I25" s="29">
        <f t="shared" si="5"/>
        <v>77.68</v>
      </c>
    </row>
    <row r="26" s="1" customFormat="1" ht="32" customHeight="1" spans="1:9">
      <c r="A26" s="12">
        <v>22</v>
      </c>
      <c r="B26" s="14" t="s">
        <v>27</v>
      </c>
      <c r="C26" s="15" t="s">
        <v>37</v>
      </c>
      <c r="D26" s="13" t="s">
        <v>38</v>
      </c>
      <c r="E26" s="30">
        <v>82.9</v>
      </c>
      <c r="F26" s="27">
        <f t="shared" si="3"/>
        <v>33.16</v>
      </c>
      <c r="G26" s="31">
        <v>83.44</v>
      </c>
      <c r="H26" s="29">
        <f t="shared" si="4"/>
        <v>50.064</v>
      </c>
      <c r="I26" s="29">
        <f t="shared" si="5"/>
        <v>83.224</v>
      </c>
    </row>
    <row r="27" s="1" customFormat="1" ht="32" customHeight="1" spans="1:9">
      <c r="A27" s="12">
        <v>23</v>
      </c>
      <c r="B27" s="16"/>
      <c r="C27" s="17"/>
      <c r="D27" s="13" t="s">
        <v>39</v>
      </c>
      <c r="E27" s="30">
        <v>77.1</v>
      </c>
      <c r="F27" s="27">
        <f t="shared" si="3"/>
        <v>30.84</v>
      </c>
      <c r="G27" s="31">
        <v>82.44</v>
      </c>
      <c r="H27" s="29">
        <f t="shared" si="4"/>
        <v>49.464</v>
      </c>
      <c r="I27" s="29">
        <f t="shared" si="5"/>
        <v>80.304</v>
      </c>
    </row>
    <row r="28" s="1" customFormat="1" ht="32" customHeight="1" spans="1:9">
      <c r="A28" s="12">
        <v>24</v>
      </c>
      <c r="B28" s="16"/>
      <c r="C28" s="17"/>
      <c r="D28" s="13" t="s">
        <v>40</v>
      </c>
      <c r="E28" s="30">
        <v>80.3</v>
      </c>
      <c r="F28" s="27">
        <f t="shared" si="3"/>
        <v>32.12</v>
      </c>
      <c r="G28" s="31">
        <v>76.16</v>
      </c>
      <c r="H28" s="29">
        <f t="shared" si="4"/>
        <v>45.696</v>
      </c>
      <c r="I28" s="29">
        <f t="shared" si="5"/>
        <v>77.816</v>
      </c>
    </row>
    <row r="29" s="1" customFormat="1" ht="32" customHeight="1" spans="1:9">
      <c r="A29" s="12">
        <v>25</v>
      </c>
      <c r="B29" s="16"/>
      <c r="C29" s="17"/>
      <c r="D29" s="13" t="s">
        <v>41</v>
      </c>
      <c r="E29" s="30">
        <v>76.1</v>
      </c>
      <c r="F29" s="27">
        <f t="shared" si="3"/>
        <v>30.44</v>
      </c>
      <c r="G29" s="31">
        <v>77.9</v>
      </c>
      <c r="H29" s="29">
        <f t="shared" si="4"/>
        <v>46.74</v>
      </c>
      <c r="I29" s="29">
        <f t="shared" si="5"/>
        <v>77.18</v>
      </c>
    </row>
    <row r="30" s="1" customFormat="1" ht="32" customHeight="1" spans="1:9">
      <c r="A30" s="12">
        <v>26</v>
      </c>
      <c r="B30" s="16"/>
      <c r="C30" s="17"/>
      <c r="D30" s="13" t="s">
        <v>42</v>
      </c>
      <c r="E30" s="30">
        <v>77.8</v>
      </c>
      <c r="F30" s="27">
        <f t="shared" si="3"/>
        <v>31.12</v>
      </c>
      <c r="G30" s="31">
        <v>76.5</v>
      </c>
      <c r="H30" s="29">
        <f t="shared" si="4"/>
        <v>45.9</v>
      </c>
      <c r="I30" s="29">
        <f t="shared" si="5"/>
        <v>77.02</v>
      </c>
    </row>
    <row r="31" s="1" customFormat="1" ht="33" customHeight="1" spans="1:9">
      <c r="A31" s="12">
        <v>27</v>
      </c>
      <c r="B31" s="13" t="s">
        <v>27</v>
      </c>
      <c r="C31" s="20" t="s">
        <v>13</v>
      </c>
      <c r="D31" s="13" t="s">
        <v>43</v>
      </c>
      <c r="E31" s="30">
        <v>76.52</v>
      </c>
      <c r="F31" s="27">
        <f t="shared" si="3"/>
        <v>30.608</v>
      </c>
      <c r="G31" s="31">
        <v>80.5</v>
      </c>
      <c r="H31" s="29">
        <f t="shared" si="4"/>
        <v>48.3</v>
      </c>
      <c r="I31" s="29">
        <f t="shared" si="5"/>
        <v>78.908</v>
      </c>
    </row>
    <row r="32" s="1" customFormat="1" ht="32" customHeight="1" spans="1:9">
      <c r="A32" s="12">
        <v>28</v>
      </c>
      <c r="B32" s="14" t="s">
        <v>27</v>
      </c>
      <c r="C32" s="15" t="s">
        <v>44</v>
      </c>
      <c r="D32" s="13" t="s">
        <v>45</v>
      </c>
      <c r="E32" s="30">
        <v>85</v>
      </c>
      <c r="F32" s="27">
        <f t="shared" si="3"/>
        <v>34</v>
      </c>
      <c r="G32" s="31">
        <v>82.8</v>
      </c>
      <c r="H32" s="29">
        <f t="shared" si="4"/>
        <v>49.68</v>
      </c>
      <c r="I32" s="29">
        <f t="shared" si="5"/>
        <v>83.68</v>
      </c>
    </row>
    <row r="33" s="1" customFormat="1" ht="32" customHeight="1" spans="1:9">
      <c r="A33" s="12">
        <v>29</v>
      </c>
      <c r="B33" s="16"/>
      <c r="C33" s="17"/>
      <c r="D33" s="13" t="s">
        <v>46</v>
      </c>
      <c r="E33" s="30">
        <v>83.28</v>
      </c>
      <c r="F33" s="27">
        <f t="shared" si="3"/>
        <v>33.312</v>
      </c>
      <c r="G33" s="31">
        <v>82.3</v>
      </c>
      <c r="H33" s="29">
        <f t="shared" si="4"/>
        <v>49.38</v>
      </c>
      <c r="I33" s="29">
        <f t="shared" si="5"/>
        <v>82.692</v>
      </c>
    </row>
    <row r="34" s="1" customFormat="1" ht="32" customHeight="1" spans="1:9">
      <c r="A34" s="12">
        <v>30</v>
      </c>
      <c r="B34" s="18"/>
      <c r="C34" s="19"/>
      <c r="D34" s="13" t="s">
        <v>47</v>
      </c>
      <c r="E34" s="30">
        <v>81.9</v>
      </c>
      <c r="F34" s="27">
        <f t="shared" si="3"/>
        <v>32.76</v>
      </c>
      <c r="G34" s="31">
        <v>82.86</v>
      </c>
      <c r="H34" s="29">
        <f t="shared" si="4"/>
        <v>49.716</v>
      </c>
      <c r="I34" s="29">
        <f t="shared" si="5"/>
        <v>82.476</v>
      </c>
    </row>
    <row r="35" s="1" customFormat="1" ht="32" customHeight="1" spans="1:9">
      <c r="A35" s="12">
        <v>31</v>
      </c>
      <c r="B35" s="13" t="s">
        <v>27</v>
      </c>
      <c r="C35" s="20" t="s">
        <v>48</v>
      </c>
      <c r="D35" s="13" t="s">
        <v>49</v>
      </c>
      <c r="E35" s="30">
        <v>77.8</v>
      </c>
      <c r="F35" s="27">
        <f t="shared" si="3"/>
        <v>31.12</v>
      </c>
      <c r="G35" s="31">
        <v>82.7</v>
      </c>
      <c r="H35" s="29">
        <f t="shared" si="4"/>
        <v>49.62</v>
      </c>
      <c r="I35" s="29">
        <f t="shared" si="5"/>
        <v>80.74</v>
      </c>
    </row>
    <row r="36" s="1" customFormat="1" ht="32" customHeight="1" spans="1:9">
      <c r="A36" s="12">
        <v>32</v>
      </c>
      <c r="B36" s="13" t="s">
        <v>27</v>
      </c>
      <c r="C36" s="20" t="s">
        <v>50</v>
      </c>
      <c r="D36" s="13" t="s">
        <v>51</v>
      </c>
      <c r="E36" s="30">
        <v>81.64</v>
      </c>
      <c r="F36" s="27">
        <f t="shared" si="3"/>
        <v>32.656</v>
      </c>
      <c r="G36" s="31">
        <v>82</v>
      </c>
      <c r="H36" s="29">
        <f t="shared" si="4"/>
        <v>49.2</v>
      </c>
      <c r="I36" s="29">
        <f t="shared" si="5"/>
        <v>81.856</v>
      </c>
    </row>
    <row r="37" s="1" customFormat="1" ht="32" customHeight="1" spans="1:9">
      <c r="A37" s="12">
        <v>33</v>
      </c>
      <c r="B37" s="13" t="s">
        <v>27</v>
      </c>
      <c r="C37" s="20" t="s">
        <v>52</v>
      </c>
      <c r="D37" s="13" t="s">
        <v>53</v>
      </c>
      <c r="E37" s="30">
        <v>76.6</v>
      </c>
      <c r="F37" s="27">
        <f t="shared" si="3"/>
        <v>30.64</v>
      </c>
      <c r="G37" s="31">
        <v>72.3</v>
      </c>
      <c r="H37" s="29">
        <f t="shared" si="4"/>
        <v>43.38</v>
      </c>
      <c r="I37" s="29">
        <f t="shared" si="5"/>
        <v>74.02</v>
      </c>
    </row>
    <row r="38" s="2" customFormat="1" ht="32" customHeight="1" spans="1:9">
      <c r="A38" s="12">
        <v>34</v>
      </c>
      <c r="B38" s="14" t="s">
        <v>27</v>
      </c>
      <c r="C38" s="15" t="s">
        <v>54</v>
      </c>
      <c r="D38" s="13" t="s">
        <v>55</v>
      </c>
      <c r="E38" s="30">
        <v>80.56</v>
      </c>
      <c r="F38" s="27">
        <f t="shared" si="3"/>
        <v>32.224</v>
      </c>
      <c r="G38" s="31">
        <v>82.6</v>
      </c>
      <c r="H38" s="29">
        <f t="shared" si="4"/>
        <v>49.56</v>
      </c>
      <c r="I38" s="29">
        <f t="shared" si="5"/>
        <v>81.784</v>
      </c>
    </row>
    <row r="39" s="2" customFormat="1" ht="32" customHeight="1" spans="1:9">
      <c r="A39" s="12">
        <v>35</v>
      </c>
      <c r="B39" s="16"/>
      <c r="C39" s="17"/>
      <c r="D39" s="13" t="s">
        <v>56</v>
      </c>
      <c r="E39" s="30">
        <v>78.06</v>
      </c>
      <c r="F39" s="27">
        <f t="shared" si="3"/>
        <v>31.224</v>
      </c>
      <c r="G39" s="31">
        <v>77.5</v>
      </c>
      <c r="H39" s="29">
        <f t="shared" si="4"/>
        <v>46.5</v>
      </c>
      <c r="I39" s="29">
        <f t="shared" si="5"/>
        <v>77.724</v>
      </c>
    </row>
    <row r="40" s="2" customFormat="1" ht="32" customHeight="1" spans="1:9">
      <c r="A40" s="12">
        <v>36</v>
      </c>
      <c r="B40" s="18"/>
      <c r="C40" s="19"/>
      <c r="D40" s="13" t="s">
        <v>57</v>
      </c>
      <c r="E40" s="30">
        <v>77.06</v>
      </c>
      <c r="F40" s="27">
        <f t="shared" si="3"/>
        <v>30.824</v>
      </c>
      <c r="G40" s="31">
        <v>73.2</v>
      </c>
      <c r="H40" s="29">
        <f t="shared" si="4"/>
        <v>43.92</v>
      </c>
      <c r="I40" s="29">
        <f t="shared" si="5"/>
        <v>74.744</v>
      </c>
    </row>
  </sheetData>
  <sortState ref="A5:BQ7">
    <sortCondition ref="I5:I7" descending="1"/>
  </sortState>
  <mergeCells count="22">
    <mergeCell ref="A2:I2"/>
    <mergeCell ref="E3:F3"/>
    <mergeCell ref="G3:H3"/>
    <mergeCell ref="A3:A4"/>
    <mergeCell ref="B3:B4"/>
    <mergeCell ref="B6:B8"/>
    <mergeCell ref="B9:B11"/>
    <mergeCell ref="B12:B17"/>
    <mergeCell ref="B19:B25"/>
    <mergeCell ref="B26:B30"/>
    <mergeCell ref="B32:B34"/>
    <mergeCell ref="B38:B40"/>
    <mergeCell ref="C3:C4"/>
    <mergeCell ref="C6:C8"/>
    <mergeCell ref="C9:C11"/>
    <mergeCell ref="C12:C17"/>
    <mergeCell ref="C19:C25"/>
    <mergeCell ref="C26:C30"/>
    <mergeCell ref="C32:C34"/>
    <mergeCell ref="C38:C40"/>
    <mergeCell ref="D3:D4"/>
    <mergeCell ref="I3:I4"/>
  </mergeCells>
  <conditionalFormatting sqref="F38:I40">
    <cfRule type="duplicateValues" dxfId="0" priority="1"/>
  </conditionalFormatting>
  <pageMargins left="1.02361111111111" right="0.393055555555556" top="0.393055555555556" bottom="0.236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深圳市斯尔顿科技有限公司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JYJ-01</cp:lastModifiedBy>
  <cp:revision>1</cp:revision>
  <dcterms:created xsi:type="dcterms:W3CDTF">2016-10-18T22:04:00Z</dcterms:created>
  <cp:lastPrinted>2024-12-02T20:17:00Z</cp:lastPrinted>
  <dcterms:modified xsi:type="dcterms:W3CDTF">2025-12-29T15:59:11Z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5E4BE471303E327FCF345269EA617C14_43</vt:lpwstr>
  </property>
  <property fmtid="{D5CDD505-2E9C-101B-9397-08002B2CF9AE}" pid="4" name="CalculationRule">
    <vt:i4>0</vt:i4>
  </property>
</Properties>
</file>