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80" firstSheet="1" activeTab="1"/>
  </bookViews>
  <sheets>
    <sheet name="财政拨款收支预算总表" sheetId="1" r:id="rId1"/>
    <sheet name="收入总表" sheetId="2" r:id="rId2"/>
    <sheet name="支出总表" sheetId="3" r:id="rId3"/>
    <sheet name="支出来源预算表" sheetId="4" r:id="rId4"/>
    <sheet name="基本支出来源功能科目" sheetId="5" r:id="rId5"/>
    <sheet name="基本支出来源经济科目" sheetId="6" r:id="rId6"/>
    <sheet name="专户管理的事业收入支出预算表" sheetId="7" r:id="rId7"/>
    <sheet name="政府性基金预算财政拨款支出预算表" sheetId="8" r:id="rId8"/>
    <sheet name="三公经费情况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<sst xmlns="http://schemas.openxmlformats.org/spreadsheetml/2006/main" count="464" uniqueCount="156">
  <si>
    <t xml:space="preserve">财政拨款收支预（决）算总表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</si>
  <si>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</si>
  <si>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</si>
  <si>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</si>
  <si>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</si>
  <si>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</si>
  <si>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项目（按经济分类）</t>
  </si>
  <si>
    <t xml:space="preserve">项目（按功能分类） </t>
  </si>
  <si>
    <t>一、财政拨款(补助)</t>
  </si>
  <si>
    <t>工资福利性支出</t>
  </si>
  <si>
    <t>一般公共服务</t>
  </si>
  <si>
    <t xml:space="preserve"> (一)公共预算财政拨款(补助)</t>
  </si>
  <si>
    <t>对个人和家庭补助支出</t>
  </si>
  <si>
    <t>公共安全</t>
  </si>
  <si>
    <t xml:space="preserve">    经费拨款（补助）</t>
  </si>
  <si>
    <t>商品和服务支出</t>
  </si>
  <si>
    <t>教育</t>
  </si>
  <si>
    <t xml:space="preserve">    行政事业单位资产收益拨款</t>
  </si>
  <si>
    <t>对企事业单位的补贴</t>
  </si>
  <si>
    <t>科学技术</t>
  </si>
  <si>
    <t xml:space="preserve">    其他纳入预算管理的非税拨款</t>
  </si>
  <si>
    <t>债务利息支出</t>
  </si>
  <si>
    <t>文化体育与传媒</t>
  </si>
  <si>
    <t xml:space="preserve">    预算内基本建设投资</t>
  </si>
  <si>
    <t>债务还本支出</t>
  </si>
  <si>
    <t>社会保障和就业</t>
  </si>
  <si>
    <t xml:space="preserve">    中央专项转移支付补助</t>
  </si>
  <si>
    <t>基本建设支出</t>
  </si>
  <si>
    <t>医疗卫生</t>
  </si>
  <si>
    <t xml:space="preserve"> (二)政府性基金预算财政拨款</t>
  </si>
  <si>
    <t>其他资本性支出</t>
  </si>
  <si>
    <t>节能环保</t>
  </si>
  <si>
    <t xml:space="preserve">    政府性基金财政拨款</t>
  </si>
  <si>
    <t>其他支出</t>
  </si>
  <si>
    <t>城乡社区事务</t>
  </si>
  <si>
    <t xml:space="preserve">    政府性基金专项转移支付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</si>
  <si>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</si>
  <si>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</si>
  <si>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</si>
  <si>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</si>
  <si>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</si>
  <si>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</si>
  <si>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住房保障支出</t>
  </si>
  <si>
    <t xml:space="preserve">本年收入合计 </t>
  </si>
  <si>
    <t xml:space="preserve">本年支出合计 </t>
  </si>
  <si>
    <t xml:space="preserve">结转下年 </t>
  </si>
  <si>
    <t>七、上年结余（转）</t>
  </si>
  <si>
    <t xml:space="preserve">       上年财政拨款结余（转）</t>
  </si>
  <si>
    <t>收入总计</t>
  </si>
  <si>
    <t>支出总计</t>
  </si>
  <si>
    <t xml:space="preserve">收入预（决）算总表 </t>
  </si>
  <si>
    <t>单位:万元</t>
  </si>
  <si>
    <t>单位编码</t>
  </si>
  <si>
    <t>单位名称</t>
  </si>
  <si>
    <t>总计</t>
  </si>
  <si>
    <t>上年结转</t>
  </si>
  <si>
    <t>财政拨款收入</t>
  </si>
  <si>
    <t>政府性基金</t>
  </si>
  <si>
    <t>事业收入</t>
  </si>
  <si>
    <t>事业单位经营收入</t>
  </si>
  <si>
    <t>其他收入</t>
  </si>
  <si>
    <t>用事业基金弥补收支差</t>
  </si>
  <si>
    <t>小计</t>
  </si>
  <si>
    <t>本级专项财政拨款结转</t>
  </si>
  <si>
    <t>本级政府性基金结转</t>
  </si>
  <si>
    <t>上级专项财政拨款结转</t>
  </si>
  <si>
    <t>上级政府性基金结转</t>
  </si>
  <si>
    <t>预算外资金结转</t>
  </si>
  <si>
    <t>经费拨款(补助)</t>
  </si>
  <si>
    <t>非税收入安排的拨款</t>
  </si>
  <si>
    <t>百福司镇</t>
  </si>
  <si>
    <t>来凤县百福司镇人民政府</t>
  </si>
  <si>
    <t>来凤县财政局百福司财政所</t>
  </si>
  <si>
    <t>来凤县百福司镇民政办</t>
  </si>
  <si>
    <t xml:space="preserve">支出预（决）算总表 </t>
  </si>
  <si>
    <t>功能科目</t>
  </si>
  <si>
    <t>单位名称(科目)</t>
  </si>
  <si>
    <t>合计</t>
  </si>
  <si>
    <t>基本支出</t>
  </si>
  <si>
    <t>项目支出</t>
  </si>
  <si>
    <t>对个人和家庭的补助支出</t>
  </si>
  <si>
    <t>经常性项目</t>
  </si>
  <si>
    <t>延续性项目</t>
  </si>
  <si>
    <t>不可预见项目</t>
  </si>
  <si>
    <t>一次性项目</t>
  </si>
  <si>
    <t xml:space="preserve">      行政运行</t>
  </si>
  <si>
    <t xml:space="preserve">      一般行政管理事务</t>
  </si>
  <si>
    <t xml:space="preserve">      行政单位医疗</t>
  </si>
  <si>
    <t xml:space="preserve">      对村民委员会和村党支部的补助</t>
  </si>
  <si>
    <t xml:space="preserve">      公路养护</t>
  </si>
  <si>
    <t xml:space="preserve">      住房公积金</t>
  </si>
  <si>
    <t>612002</t>
  </si>
  <si>
    <t xml:space="preserve">      事业运行</t>
  </si>
  <si>
    <t xml:space="preserve">      其他财政事务支出</t>
  </si>
  <si>
    <t xml:space="preserve">      事业单位医疗</t>
  </si>
  <si>
    <t>612003</t>
  </si>
  <si>
    <t>来凤县百福司镇计生办</t>
  </si>
  <si>
    <t xml:space="preserve">      计划生育服务</t>
  </si>
  <si>
    <t>612004</t>
  </si>
  <si>
    <t xml:space="preserve">      在乡复员、退伍军人生活补助</t>
  </si>
  <si>
    <t xml:space="preserve">      农村五保供养支出</t>
  </si>
  <si>
    <t xml:space="preserve">支出来源预（决）算总表 </t>
  </si>
  <si>
    <t>科目编码</t>
  </si>
  <si>
    <t>单位名称（科目）</t>
  </si>
  <si>
    <t>基本支出预（决）算表 （功能科目）</t>
  </si>
  <si>
    <t>单位名称（科目编码）</t>
  </si>
  <si>
    <t>项目（科目）名称</t>
  </si>
  <si>
    <t>百福司党政办</t>
  </si>
  <si>
    <t>百福司财政所</t>
  </si>
  <si>
    <t>基本支出预（决）算表 （经济科目）</t>
  </si>
  <si>
    <t>科目名称</t>
  </si>
  <si>
    <t>804001</t>
  </si>
  <si>
    <t xml:space="preserve">  百福司镇党政办</t>
  </si>
  <si>
    <t xml:space="preserve">    基本支出</t>
  </si>
  <si>
    <t xml:space="preserve">      工资福利性支出</t>
  </si>
  <si>
    <t xml:space="preserve">        基本工资</t>
  </si>
  <si>
    <t xml:space="preserve">        改革性补贴</t>
  </si>
  <si>
    <t xml:space="preserve">        地方出台的津补贴</t>
  </si>
  <si>
    <t xml:space="preserve">        国家规定的津补贴</t>
  </si>
  <si>
    <t xml:space="preserve">        奖金</t>
  </si>
  <si>
    <t xml:space="preserve">        医疗保险</t>
  </si>
  <si>
    <t xml:space="preserve">        其他工资福利性支出</t>
  </si>
  <si>
    <t xml:space="preserve">      商品和服务支出</t>
  </si>
  <si>
    <t xml:space="preserve">        商品和服务支出</t>
  </si>
  <si>
    <t>办公费</t>
  </si>
  <si>
    <t>印刷费</t>
  </si>
  <si>
    <t xml:space="preserve">水费 </t>
  </si>
  <si>
    <t>电费</t>
  </si>
  <si>
    <t>邮电费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</si>
  <si>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</si>
  <si>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</si>
  <si>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</si>
  <si>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</si>
  <si>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</si>
  <si>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</si>
  <si>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</si>
  <si>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</si>
  <si>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 xml:space="preserve">      对个人和家庭的补助支出</t>
  </si>
  <si>
    <t xml:space="preserve">        离休费</t>
  </si>
  <si>
    <t xml:space="preserve">        退休费</t>
  </si>
  <si>
    <t xml:space="preserve">        抚恤金</t>
  </si>
  <si>
    <t xml:space="preserve">        生活补助</t>
  </si>
  <si>
    <t xml:space="preserve">        住房公积金</t>
  </si>
  <si>
    <t>118008</t>
  </si>
  <si>
    <t>百福司镇财政所</t>
  </si>
  <si>
    <t xml:space="preserve">        其他社保缴费</t>
  </si>
  <si>
    <t>专户管理的事业收入支出预（决）算表</t>
  </si>
  <si>
    <t>本级支出</t>
  </si>
  <si>
    <t>政府性基金预算财政拨款支出预（决）算表</t>
  </si>
  <si>
    <t>上级支出</t>
  </si>
  <si>
    <t xml:space="preserve">三公经费预（决）算表 </t>
  </si>
  <si>
    <t>三公经费</t>
  </si>
  <si>
    <t>公务用车购置</t>
  </si>
  <si>
    <t>因公出国（境）费</t>
  </si>
  <si>
    <t>123001</t>
  </si>
  <si>
    <t>百福司镇党政办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</si>
</sst>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0.00_ "/>
    <numFmt numFmtId="182" formatCode="#,##0.0000"/>
  </numFmts>
  <fonts count="27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T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9" fillId="2" borderId="0" applyNumberFormat="0" applyBorder="0" applyAlignment="0" applyProtection="0"/>
    <xf numFmtId="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0" fillId="6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7" borderId="0" applyNumberFormat="0" applyBorder="0" applyAlignment="0" applyProtection="0"/>
    <xf numFmtId="0" fontId="16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5" borderId="0" applyNumberFormat="0" applyBorder="0" applyAlignment="0" applyProtection="0"/>
    <xf numFmtId="0" fontId="24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9" borderId="0" xfId="0" applyFill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9" borderId="10" xfId="0" applyNumberFormat="1" applyFont="1" applyFill="1" applyBorder="1" applyAlignment="1" applyProtection="1">
      <alignment horizontal="left" vertical="center"/>
      <protection/>
    </xf>
    <xf numFmtId="4" fontId="0" fillId="9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0" fillId="9" borderId="11" xfId="0" applyNumberFormat="1" applyFont="1" applyFill="1" applyBorder="1" applyAlignment="1" applyProtection="1">
      <alignment horizontal="left" vertical="center"/>
      <protection/>
    </xf>
    <xf numFmtId="49" fontId="4" fillId="9" borderId="15" xfId="0" applyNumberFormat="1" applyFont="1" applyFill="1" applyBorder="1" applyAlignment="1" applyProtection="1">
      <alignment horizontal="left" vertical="center"/>
      <protection/>
    </xf>
    <xf numFmtId="4" fontId="0" fillId="9" borderId="15" xfId="0" applyNumberFormat="1" applyFont="1" applyFill="1" applyBorder="1" applyAlignment="1" applyProtection="1">
      <alignment horizontal="right" vertical="center"/>
      <protection/>
    </xf>
    <xf numFmtId="49" fontId="0" fillId="9" borderId="15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ill="1" applyBorder="1" applyAlignment="1">
      <alignment/>
    </xf>
    <xf numFmtId="181" fontId="0" fillId="0" borderId="11" xfId="0" applyNumberFormat="1" applyBorder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81" fontId="0" fillId="0" borderId="28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29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31" xfId="0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>
      <alignment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4" fontId="0" fillId="0" borderId="12" xfId="0" applyNumberFormat="1" applyFill="1" applyBorder="1" applyAlignment="1">
      <alignment horizontal="right" vertical="center" wrapText="1"/>
    </xf>
    <xf numFmtId="182" fontId="0" fillId="0" borderId="2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9" borderId="0" xfId="0" applyFont="1" applyFill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Zeros="0" workbookViewId="0" topLeftCell="A1">
      <selection activeCell="B24" sqref="B24"/>
    </sheetView>
  </sheetViews>
  <sheetFormatPr defaultColWidth="9.16015625" defaultRowHeight="12.75" customHeight="1"/>
  <cols>
    <col min="1" max="1" width="47.33203125" style="0" customWidth="1"/>
    <col min="2" max="2" width="32.83203125" style="0" customWidth="1"/>
    <col min="3" max="3" width="33.66015625" style="0" customWidth="1"/>
    <col min="4" max="4" width="24.33203125" style="0" customWidth="1"/>
    <col min="5" max="5" width="38" style="0" customWidth="1"/>
    <col min="6" max="6" width="22.33203125" style="0" customWidth="1"/>
    <col min="7" max="7" width="14.83203125" style="0" customWidth="1"/>
    <col min="8" max="10" width="9" style="0" customWidth="1"/>
  </cols>
  <sheetData>
    <row r="1" spans="1:10" ht="20.25" customHeight="1">
      <c r="A1" s="95"/>
      <c r="B1" s="96"/>
      <c r="C1" s="96"/>
      <c r="D1" s="96"/>
      <c r="E1" s="96"/>
      <c r="F1" s="97"/>
      <c r="G1" s="96"/>
      <c r="H1" s="96"/>
      <c r="I1" s="96"/>
      <c r="J1" s="96"/>
    </row>
    <row r="2" spans="1:10" ht="27" customHeight="1">
      <c r="A2" s="98" t="s">
        <v>0</v>
      </c>
      <c r="B2" s="98"/>
      <c r="C2" s="98"/>
      <c r="D2" s="98"/>
      <c r="E2" s="98"/>
      <c r="F2" s="98"/>
      <c r="G2" s="96"/>
      <c r="H2" s="96"/>
      <c r="I2" s="96"/>
      <c r="J2" s="96"/>
    </row>
    <row r="3" spans="1:10" ht="18.75" customHeight="1">
      <c r="A3" s="99"/>
      <c r="B3" s="95"/>
      <c r="C3" s="95"/>
      <c r="D3" s="100"/>
      <c r="E3" s="95"/>
      <c r="F3" s="97" t="s">
        <v>1</v>
      </c>
      <c r="G3" s="95"/>
      <c r="H3" s="95"/>
      <c r="I3" s="102"/>
      <c r="J3" s="102"/>
    </row>
    <row r="4" spans="1:10" ht="24" customHeight="1">
      <c r="A4" s="47" t="s">
        <v>2</v>
      </c>
      <c r="B4" s="47"/>
      <c r="C4" s="47" t="s">
        <v>3</v>
      </c>
      <c r="D4" s="47"/>
      <c r="E4" s="47"/>
      <c r="F4" s="47"/>
      <c r="G4" s="95"/>
      <c r="H4" s="95"/>
      <c r="I4" s="95"/>
      <c r="J4" s="102"/>
    </row>
    <row r="5" spans="1:10" ht="21.75" customHeight="1">
      <c r="A5" s="47" t="s">
        <v>4</v>
      </c>
      <c r="B5" s="101" t="s">
        <v>5</v>
      </c>
      <c r="C5" s="47" t="s">
        <v>6</v>
      </c>
      <c r="D5" s="101" t="s">
        <v>5</v>
      </c>
      <c r="E5" s="47" t="s">
        <v>7</v>
      </c>
      <c r="F5" s="101" t="s">
        <v>5</v>
      </c>
      <c r="G5" s="102"/>
      <c r="H5" s="95"/>
      <c r="I5" s="95"/>
      <c r="J5" s="95"/>
    </row>
    <row r="6" spans="1:10" ht="21" customHeight="1">
      <c r="A6" s="103" t="s">
        <v>8</v>
      </c>
      <c r="B6" s="104">
        <f>SUM(B7,B13)</f>
        <v>159</v>
      </c>
      <c r="C6" s="105" t="s">
        <v>9</v>
      </c>
      <c r="D6" s="106">
        <v>89</v>
      </c>
      <c r="E6" s="105" t="s">
        <v>10</v>
      </c>
      <c r="F6" s="106">
        <v>149</v>
      </c>
      <c r="G6" s="95"/>
      <c r="H6" s="95"/>
      <c r="I6" s="102"/>
      <c r="J6" s="95"/>
    </row>
    <row r="7" spans="1:10" ht="21" customHeight="1">
      <c r="A7" s="103" t="s">
        <v>11</v>
      </c>
      <c r="B7" s="107">
        <f>SUM(B8:B12)</f>
        <v>159</v>
      </c>
      <c r="C7" s="105" t="s">
        <v>12</v>
      </c>
      <c r="D7" s="106">
        <v>50</v>
      </c>
      <c r="E7" s="105" t="s">
        <v>13</v>
      </c>
      <c r="F7" s="106"/>
      <c r="G7" s="95"/>
      <c r="H7" s="95"/>
      <c r="I7" s="102"/>
      <c r="J7" s="102"/>
    </row>
    <row r="8" spans="1:10" ht="21" customHeight="1">
      <c r="A8" s="103" t="s">
        <v>14</v>
      </c>
      <c r="B8" s="108">
        <v>159</v>
      </c>
      <c r="C8" s="105" t="s">
        <v>15</v>
      </c>
      <c r="D8" s="106">
        <v>20</v>
      </c>
      <c r="E8" s="105" t="s">
        <v>16</v>
      </c>
      <c r="F8" s="106"/>
      <c r="G8" s="95"/>
      <c r="H8" s="95"/>
      <c r="I8" s="102"/>
      <c r="J8" s="102"/>
    </row>
    <row r="9" spans="1:10" ht="21" customHeight="1">
      <c r="A9" s="103" t="s">
        <v>17</v>
      </c>
      <c r="B9" s="106"/>
      <c r="C9" s="105" t="s">
        <v>18</v>
      </c>
      <c r="D9" s="106"/>
      <c r="E9" s="105" t="s">
        <v>19</v>
      </c>
      <c r="F9" s="106"/>
      <c r="G9" s="95"/>
      <c r="H9" s="95"/>
      <c r="I9" s="102"/>
      <c r="J9" s="95"/>
    </row>
    <row r="10" spans="1:10" ht="21" customHeight="1">
      <c r="A10" s="103" t="s">
        <v>20</v>
      </c>
      <c r="B10" s="106"/>
      <c r="C10" s="105" t="s">
        <v>21</v>
      </c>
      <c r="D10" s="106"/>
      <c r="E10" s="105" t="s">
        <v>22</v>
      </c>
      <c r="F10" s="106"/>
      <c r="G10" s="95"/>
      <c r="H10" s="95"/>
      <c r="I10" s="102"/>
      <c r="J10" s="95"/>
    </row>
    <row r="11" spans="1:10" ht="21" customHeight="1">
      <c r="A11" s="103" t="s">
        <v>23</v>
      </c>
      <c r="B11" s="106"/>
      <c r="C11" s="105" t="s">
        <v>24</v>
      </c>
      <c r="D11" s="106"/>
      <c r="E11" s="105" t="s">
        <v>25</v>
      </c>
      <c r="F11" s="106"/>
      <c r="G11" s="95"/>
      <c r="H11" s="95"/>
      <c r="I11" s="95"/>
      <c r="J11" s="95"/>
    </row>
    <row r="12" spans="1:10" ht="21" customHeight="1">
      <c r="A12" s="109" t="s">
        <v>26</v>
      </c>
      <c r="B12" s="106"/>
      <c r="C12" s="105" t="s">
        <v>27</v>
      </c>
      <c r="D12" s="106"/>
      <c r="E12" s="105" t="s">
        <v>28</v>
      </c>
      <c r="F12" s="106">
        <v>4</v>
      </c>
      <c r="G12" s="95"/>
      <c r="H12" s="95"/>
      <c r="I12" s="95"/>
      <c r="J12" s="95"/>
    </row>
    <row r="13" spans="1:10" ht="21" customHeight="1">
      <c r="A13" s="109" t="s">
        <v>29</v>
      </c>
      <c r="B13" s="104">
        <f>SUM(B14:B15)</f>
        <v>0</v>
      </c>
      <c r="C13" s="105" t="s">
        <v>30</v>
      </c>
      <c r="D13" s="106"/>
      <c r="E13" s="105" t="s">
        <v>31</v>
      </c>
      <c r="F13" s="106"/>
      <c r="G13" s="95"/>
      <c r="H13" s="95"/>
      <c r="I13" s="102"/>
      <c r="J13" s="95"/>
    </row>
    <row r="14" spans="1:10" ht="21" customHeight="1">
      <c r="A14" s="109" t="s">
        <v>32</v>
      </c>
      <c r="B14" s="108"/>
      <c r="C14" s="105" t="s">
        <v>33</v>
      </c>
      <c r="D14" s="104"/>
      <c r="E14" s="105" t="s">
        <v>34</v>
      </c>
      <c r="F14" s="106"/>
      <c r="G14" s="95"/>
      <c r="H14" s="95"/>
      <c r="I14" s="102"/>
      <c r="J14" s="95"/>
    </row>
    <row r="15" spans="1:10" ht="21" customHeight="1">
      <c r="A15" s="109" t="s">
        <v>35</v>
      </c>
      <c r="B15" s="106"/>
      <c r="C15" s="110"/>
      <c r="D15" s="111"/>
      <c r="E15" s="103" t="s">
        <v>36</v>
      </c>
      <c r="F15" s="106"/>
      <c r="G15" s="95"/>
      <c r="H15" s="95"/>
      <c r="I15" s="102"/>
      <c r="J15" s="95"/>
    </row>
    <row r="16" spans="1:10" ht="21" customHeight="1">
      <c r="A16" s="103"/>
      <c r="B16" s="112"/>
      <c r="C16" s="113"/>
      <c r="D16" s="114"/>
      <c r="E16" s="103" t="s">
        <v>37</v>
      </c>
      <c r="F16" s="106"/>
      <c r="G16" s="95"/>
      <c r="H16" s="95"/>
      <c r="I16" s="102"/>
      <c r="J16" s="95"/>
    </row>
    <row r="17" spans="1:10" ht="21" customHeight="1">
      <c r="A17" s="103"/>
      <c r="B17" s="106"/>
      <c r="C17" s="113"/>
      <c r="D17" s="114"/>
      <c r="E17" s="103" t="s">
        <v>38</v>
      </c>
      <c r="F17" s="106"/>
      <c r="G17" s="95"/>
      <c r="H17" s="95"/>
      <c r="I17" s="95"/>
      <c r="J17" s="95"/>
    </row>
    <row r="18" spans="1:10" ht="21" customHeight="1">
      <c r="A18" s="103"/>
      <c r="B18" s="106"/>
      <c r="C18" s="110"/>
      <c r="D18" s="114"/>
      <c r="E18" s="103" t="s">
        <v>39</v>
      </c>
      <c r="F18" s="106"/>
      <c r="G18" s="95"/>
      <c r="H18" s="95"/>
      <c r="I18" s="95"/>
      <c r="J18" s="102"/>
    </row>
    <row r="19" spans="1:10" ht="21" customHeight="1">
      <c r="A19" s="103"/>
      <c r="B19" s="106"/>
      <c r="C19" s="110"/>
      <c r="D19" s="114"/>
      <c r="E19" s="103" t="s">
        <v>40</v>
      </c>
      <c r="F19" s="106"/>
      <c r="G19" s="95"/>
      <c r="H19" s="95"/>
      <c r="I19" s="95"/>
      <c r="J19" s="102"/>
    </row>
    <row r="20" spans="1:10" ht="21" customHeight="1">
      <c r="A20" s="103"/>
      <c r="B20" s="115"/>
      <c r="C20" s="113"/>
      <c r="D20" s="116"/>
      <c r="E20" s="103" t="s">
        <v>41</v>
      </c>
      <c r="F20" s="106"/>
      <c r="G20" s="95"/>
      <c r="H20" s="95"/>
      <c r="I20" s="95"/>
      <c r="J20" s="102"/>
    </row>
    <row r="21" spans="1:10" ht="21" customHeight="1">
      <c r="A21" s="103"/>
      <c r="B21" s="114"/>
      <c r="C21" s="113"/>
      <c r="D21" s="116"/>
      <c r="E21" s="103" t="s">
        <v>42</v>
      </c>
      <c r="F21" s="104">
        <v>6</v>
      </c>
      <c r="G21" s="95"/>
      <c r="H21" s="95"/>
      <c r="I21" s="102"/>
      <c r="J21" s="102"/>
    </row>
    <row r="22" spans="1:10" ht="21" customHeight="1">
      <c r="A22" s="103"/>
      <c r="B22" s="117"/>
      <c r="C22" s="118"/>
      <c r="D22" s="115"/>
      <c r="E22" s="103" t="s">
        <v>33</v>
      </c>
      <c r="F22" s="119"/>
      <c r="G22" s="95"/>
      <c r="H22" s="102"/>
      <c r="I22" s="102"/>
      <c r="J22" s="102"/>
    </row>
    <row r="23" spans="1:10" ht="21" customHeight="1">
      <c r="A23" s="45" t="s">
        <v>43</v>
      </c>
      <c r="B23" s="104">
        <v>159</v>
      </c>
      <c r="C23" s="120" t="s">
        <v>44</v>
      </c>
      <c r="D23" s="106">
        <f>SUM(D6:D14)</f>
        <v>159</v>
      </c>
      <c r="E23" s="120" t="s">
        <v>44</v>
      </c>
      <c r="F23" s="106">
        <f>SUM(F6:F21)</f>
        <v>159</v>
      </c>
      <c r="G23" s="95"/>
      <c r="H23" s="102"/>
      <c r="I23" s="102"/>
      <c r="J23" s="102"/>
    </row>
    <row r="24" spans="1:10" ht="21" customHeight="1">
      <c r="A24" s="47"/>
      <c r="B24" s="121"/>
      <c r="C24" s="45" t="s">
        <v>45</v>
      </c>
      <c r="D24" s="104"/>
      <c r="E24" s="120" t="s">
        <v>45</v>
      </c>
      <c r="F24" s="104"/>
      <c r="G24" s="95"/>
      <c r="H24" s="102"/>
      <c r="I24" s="102"/>
      <c r="J24" s="102"/>
    </row>
    <row r="25" spans="1:10" ht="21" customHeight="1">
      <c r="A25" s="122"/>
      <c r="B25" s="123"/>
      <c r="C25" s="103"/>
      <c r="D25" s="124"/>
      <c r="E25" s="113"/>
      <c r="F25" s="121"/>
      <c r="G25" s="102"/>
      <c r="H25" s="102"/>
      <c r="I25" s="102"/>
      <c r="J25" s="102"/>
    </row>
    <row r="26" spans="1:10" ht="21" customHeight="1">
      <c r="A26" s="103" t="s">
        <v>46</v>
      </c>
      <c r="B26" s="104">
        <f>B27</f>
        <v>0</v>
      </c>
      <c r="C26" s="110"/>
      <c r="D26" s="121"/>
      <c r="E26" s="118"/>
      <c r="F26" s="125"/>
      <c r="G26" s="95"/>
      <c r="H26" s="102"/>
      <c r="I26" s="102"/>
      <c r="J26" s="102"/>
    </row>
    <row r="27" spans="1:10" ht="21" customHeight="1">
      <c r="A27" s="103" t="s">
        <v>47</v>
      </c>
      <c r="B27" s="108"/>
      <c r="C27" s="110"/>
      <c r="D27" s="125"/>
      <c r="E27" s="118"/>
      <c r="F27" s="125"/>
      <c r="G27" s="95"/>
      <c r="H27" s="102"/>
      <c r="I27" s="102"/>
      <c r="J27" s="102"/>
    </row>
    <row r="28" spans="1:10" ht="21" customHeight="1">
      <c r="A28" s="103"/>
      <c r="B28" s="106"/>
      <c r="C28" s="110"/>
      <c r="D28" s="125"/>
      <c r="E28" s="118"/>
      <c r="F28" s="125"/>
      <c r="G28" s="95"/>
      <c r="H28" s="102"/>
      <c r="I28" s="102"/>
      <c r="J28" s="102"/>
    </row>
    <row r="29" spans="1:10" ht="21" customHeight="1">
      <c r="A29" s="103"/>
      <c r="B29" s="106"/>
      <c r="C29" s="110"/>
      <c r="D29" s="123"/>
      <c r="E29" s="118"/>
      <c r="F29" s="123"/>
      <c r="G29" s="126"/>
      <c r="H29" s="96"/>
      <c r="I29" s="96"/>
      <c r="J29" s="96"/>
    </row>
    <row r="30" spans="1:10" ht="21" customHeight="1">
      <c r="A30" s="45" t="s">
        <v>48</v>
      </c>
      <c r="B30" s="104">
        <f>SUM(B6,B26)</f>
        <v>159</v>
      </c>
      <c r="C30" s="120" t="s">
        <v>49</v>
      </c>
      <c r="D30" s="104">
        <f>SUM(D23:D24)</f>
        <v>159</v>
      </c>
      <c r="E30" s="120" t="s">
        <v>49</v>
      </c>
      <c r="F30" s="104">
        <f>SUM(F23:F24)</f>
        <v>159</v>
      </c>
      <c r="G30" s="126"/>
      <c r="H30" s="96"/>
      <c r="I30" s="96"/>
      <c r="J30" s="96"/>
    </row>
    <row r="31" spans="1:10" ht="12.75" customHeight="1">
      <c r="A31" s="127"/>
      <c r="B31" s="128"/>
      <c r="C31" s="96"/>
      <c r="D31" s="126"/>
      <c r="E31" s="126"/>
      <c r="F31" s="126"/>
      <c r="G31" s="126"/>
      <c r="H31" s="96"/>
      <c r="I31" s="96"/>
      <c r="J31" s="96"/>
    </row>
    <row r="32" spans="1:10" ht="12.75" customHeight="1">
      <c r="A32" s="96"/>
      <c r="B32" s="126"/>
      <c r="C32" s="96"/>
      <c r="D32" s="126"/>
      <c r="E32" s="126"/>
      <c r="F32" s="126"/>
      <c r="G32" s="126"/>
      <c r="H32" s="96"/>
      <c r="I32" s="96"/>
      <c r="J32" s="96"/>
    </row>
    <row r="33" spans="1:10" ht="12.75" customHeight="1">
      <c r="A33" s="96"/>
      <c r="B33" s="96"/>
      <c r="C33" s="96"/>
      <c r="D33" s="126"/>
      <c r="E33" s="126"/>
      <c r="F33" s="126"/>
      <c r="G33" s="96"/>
      <c r="H33" s="96"/>
      <c r="I33" s="96"/>
      <c r="J33" s="96"/>
    </row>
    <row r="34" spans="1:10" ht="12.75" customHeight="1">
      <c r="A34" s="96"/>
      <c r="B34" s="96"/>
      <c r="C34" s="96"/>
      <c r="D34" s="96"/>
      <c r="E34" s="126"/>
      <c r="F34" s="126"/>
      <c r="G34" s="96"/>
      <c r="H34" s="96"/>
      <c r="I34" s="96"/>
      <c r="J34" s="96"/>
    </row>
    <row r="35" spans="1:6" ht="12.75" customHeight="1">
      <c r="A35" s="127"/>
      <c r="B35" s="96"/>
      <c r="C35" s="96"/>
      <c r="D35" s="96"/>
      <c r="E35" s="126"/>
      <c r="F35" s="96"/>
    </row>
    <row r="38" spans="7:10" ht="12.75" customHeight="1">
      <c r="G38" s="96"/>
      <c r="H38" s="96"/>
      <c r="I38" s="96"/>
      <c r="J38" s="96"/>
    </row>
    <row r="39" spans="1:6" ht="12.75" customHeight="1">
      <c r="A39" s="127"/>
      <c r="B39" s="96"/>
      <c r="C39" s="96"/>
      <c r="D39" s="96"/>
      <c r="E39" s="96"/>
      <c r="F39" s="96"/>
    </row>
    <row r="42" spans="7:10" ht="12.75" customHeight="1">
      <c r="G42" s="96"/>
      <c r="H42" s="96"/>
      <c r="I42" s="96"/>
      <c r="J42" s="96"/>
    </row>
    <row r="43" spans="1:6" ht="12.75" customHeight="1">
      <c r="A43" s="127"/>
      <c r="B43" s="96"/>
      <c r="C43" s="96"/>
      <c r="D43" s="96"/>
      <c r="E43" s="96"/>
      <c r="F43" s="96"/>
    </row>
    <row r="60" spans="7:10" ht="12.75" customHeight="1">
      <c r="G60" s="96"/>
      <c r="H60" s="96"/>
      <c r="I60" s="96"/>
      <c r="J60" s="96"/>
    </row>
    <row r="61" spans="1:6" ht="12.75" customHeight="1">
      <c r="A61" s="127"/>
      <c r="B61" s="96"/>
      <c r="C61" s="96"/>
      <c r="D61" s="96"/>
      <c r="E61" s="96"/>
      <c r="F61" s="96"/>
    </row>
    <row r="62" spans="7:10" ht="12.75" customHeight="1">
      <c r="G62" s="96"/>
      <c r="H62" s="96"/>
      <c r="I62" s="96"/>
      <c r="J62" s="96"/>
    </row>
    <row r="63" spans="1:6" ht="12.75" customHeight="1">
      <c r="A63" s="127"/>
      <c r="B63" s="96"/>
      <c r="C63" s="96"/>
      <c r="D63" s="96"/>
      <c r="E63" s="96"/>
      <c r="F63" s="96"/>
    </row>
    <row r="75" spans="7:10" ht="14.25" customHeight="1">
      <c r="G75" s="96"/>
      <c r="H75" s="96"/>
      <c r="I75" s="96"/>
      <c r="J75" s="96"/>
    </row>
    <row r="76" spans="1:10" ht="12.75" customHeight="1">
      <c r="A76" s="129"/>
      <c r="B76" s="96"/>
      <c r="C76" s="96"/>
      <c r="D76" s="96"/>
      <c r="E76" s="96"/>
      <c r="F76" s="96"/>
      <c r="G76" s="96"/>
      <c r="H76" s="96"/>
      <c r="I76" s="96"/>
      <c r="J76" s="96"/>
    </row>
    <row r="77" spans="1:10" ht="14.25" customHeight="1">
      <c r="A77" s="127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 customHeight="1">
      <c r="A78" s="129"/>
      <c r="B78" s="96"/>
      <c r="C78" s="96"/>
      <c r="D78" s="96"/>
      <c r="E78" s="96"/>
      <c r="F78" s="96"/>
      <c r="G78" s="96"/>
      <c r="H78" s="96"/>
      <c r="I78" s="96"/>
      <c r="J78" s="96"/>
    </row>
    <row r="79" spans="1:6" ht="12.75" customHeight="1">
      <c r="A79" s="127"/>
      <c r="B79" s="96"/>
      <c r="C79" s="96"/>
      <c r="D79" s="96"/>
      <c r="E79" s="96"/>
      <c r="F79" s="96"/>
    </row>
  </sheetData>
  <sheetProtection/>
  <mergeCells count="2">
    <mergeCell ref="A4:B4"/>
    <mergeCell ref="C4:F4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showGridLines="0" showZeros="0" tabSelected="1" workbookViewId="0" topLeftCell="A1">
      <selection activeCell="H28" sqref="H27:H28"/>
    </sheetView>
  </sheetViews>
  <sheetFormatPr defaultColWidth="9.16015625" defaultRowHeight="12.75" customHeight="1"/>
  <cols>
    <col min="1" max="1" width="18.83203125" style="0" customWidth="1"/>
    <col min="2" max="2" width="25" style="0" customWidth="1"/>
    <col min="3" max="3" width="15.5" style="0" customWidth="1"/>
    <col min="4" max="4" width="19" style="0" customWidth="1"/>
    <col min="5" max="16" width="16.83203125" style="0" customWidth="1"/>
  </cols>
  <sheetData>
    <row r="2" spans="1:16" ht="28.5" customHeight="1">
      <c r="A2" s="2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" customHeight="1">
      <c r="P3" s="20" t="s">
        <v>51</v>
      </c>
    </row>
    <row r="4" spans="1:16" ht="26.25" customHeight="1">
      <c r="A4" s="4" t="s">
        <v>52</v>
      </c>
      <c r="B4" s="4" t="s">
        <v>53</v>
      </c>
      <c r="C4" s="6" t="s">
        <v>54</v>
      </c>
      <c r="D4" s="17" t="s">
        <v>55</v>
      </c>
      <c r="E4" s="17"/>
      <c r="F4" s="17"/>
      <c r="G4" s="17"/>
      <c r="H4" s="17"/>
      <c r="I4" s="17"/>
      <c r="J4" s="17" t="s">
        <v>56</v>
      </c>
      <c r="K4" s="93"/>
      <c r="L4" s="94" t="s">
        <v>57</v>
      </c>
      <c r="M4" s="4" t="s">
        <v>58</v>
      </c>
      <c r="N4" s="4" t="s">
        <v>59</v>
      </c>
      <c r="O4" s="4" t="s">
        <v>60</v>
      </c>
      <c r="P4" s="6" t="s">
        <v>61</v>
      </c>
    </row>
    <row r="5" spans="1:16" ht="27.75" customHeight="1">
      <c r="A5" s="4"/>
      <c r="B5" s="4"/>
      <c r="C5" s="6"/>
      <c r="D5" s="19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4" t="s">
        <v>69</v>
      </c>
      <c r="L5" s="94"/>
      <c r="M5" s="4"/>
      <c r="N5" s="4"/>
      <c r="O5" s="4"/>
      <c r="P5" s="6"/>
    </row>
    <row r="6" spans="1:16" ht="20.25" customHeight="1">
      <c r="A6" s="8">
        <v>1</v>
      </c>
      <c r="B6" s="88">
        <v>2</v>
      </c>
      <c r="C6" s="88">
        <v>3</v>
      </c>
      <c r="D6" s="7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88">
        <v>12</v>
      </c>
      <c r="M6" s="88">
        <v>13</v>
      </c>
      <c r="N6" s="88">
        <v>14</v>
      </c>
      <c r="O6" s="88">
        <v>15</v>
      </c>
      <c r="P6" s="88">
        <v>16</v>
      </c>
    </row>
    <row r="7" spans="1:16" ht="20.25" customHeight="1">
      <c r="A7" s="45"/>
      <c r="B7" s="89" t="s">
        <v>70</v>
      </c>
      <c r="C7" s="89">
        <f>SUM(C8:C11)</f>
        <v>1566.57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f>C7</f>
        <v>1566.57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20.25" customHeight="1">
      <c r="A8" s="45">
        <v>612001</v>
      </c>
      <c r="B8" s="67" t="s">
        <v>71</v>
      </c>
      <c r="C8" s="89">
        <v>1406.5</v>
      </c>
      <c r="D8" s="11">
        <f>E8+F8+G8+H8</f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1406.5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</row>
    <row r="9" spans="1:16" ht="27.75" customHeight="1">
      <c r="A9" s="59">
        <v>612002</v>
      </c>
      <c r="B9" s="90" t="s">
        <v>72</v>
      </c>
      <c r="C9" s="91">
        <v>130.57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11">
        <v>130.57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</row>
    <row r="10" spans="1:16" ht="18" customHeight="1">
      <c r="A10" s="47">
        <v>612003</v>
      </c>
      <c r="B10" s="92" t="s">
        <v>71</v>
      </c>
      <c r="C10" s="77">
        <v>14.38</v>
      </c>
      <c r="D10" s="49"/>
      <c r="E10" s="49"/>
      <c r="F10" s="51"/>
      <c r="G10" s="51"/>
      <c r="H10" s="51"/>
      <c r="I10" s="51"/>
      <c r="J10" s="11">
        <v>14.38</v>
      </c>
      <c r="K10" s="51"/>
      <c r="L10" s="51"/>
      <c r="M10" s="51"/>
      <c r="N10" s="51"/>
      <c r="O10" s="51"/>
      <c r="P10" s="51"/>
    </row>
    <row r="11" spans="1:16" ht="18" customHeight="1">
      <c r="A11" s="47">
        <v>612004</v>
      </c>
      <c r="B11" s="92" t="s">
        <v>73</v>
      </c>
      <c r="C11" s="77">
        <v>15.12</v>
      </c>
      <c r="D11" s="51"/>
      <c r="E11" s="49"/>
      <c r="F11" s="51"/>
      <c r="G11" s="51"/>
      <c r="H11" s="49"/>
      <c r="I11" s="51"/>
      <c r="J11" s="11">
        <v>15.12</v>
      </c>
      <c r="K11" s="51"/>
      <c r="L11" s="51"/>
      <c r="M11" s="51"/>
      <c r="N11" s="51"/>
      <c r="O11" s="51"/>
      <c r="P11" s="51"/>
    </row>
    <row r="12" spans="2:5" ht="12.75" customHeight="1">
      <c r="B12" s="15"/>
      <c r="E12" s="15"/>
    </row>
    <row r="13" spans="2:5" ht="12.75" customHeight="1">
      <c r="B13" s="15"/>
      <c r="E13" s="15"/>
    </row>
    <row r="14" spans="2:5" ht="12.75" customHeight="1">
      <c r="B14" s="15"/>
      <c r="E14" s="15"/>
    </row>
    <row r="15" spans="3:5" ht="12.75" customHeight="1">
      <c r="C15" s="15"/>
      <c r="E15" s="15"/>
    </row>
    <row r="16" spans="3:5" ht="12.75" customHeight="1">
      <c r="C16" s="15"/>
      <c r="E16" s="15"/>
    </row>
    <row r="17" spans="4:6" ht="12.75" customHeight="1">
      <c r="D17" s="15"/>
      <c r="E17" s="15"/>
      <c r="F17" s="15"/>
    </row>
    <row r="18" spans="4:6" ht="12.75" customHeight="1">
      <c r="D18" s="15"/>
      <c r="F18" s="15"/>
    </row>
    <row r="19" ht="12.75" customHeight="1">
      <c r="F19" s="15"/>
    </row>
  </sheetData>
  <sheetProtection/>
  <mergeCells count="8">
    <mergeCell ref="A4:A5"/>
    <mergeCell ref="B4:B5"/>
    <mergeCell ref="C4:C5"/>
    <mergeCell ref="L4:L5"/>
    <mergeCell ref="M4:M5"/>
    <mergeCell ref="N4:N5"/>
    <mergeCell ref="O4:O5"/>
    <mergeCell ref="P4:P5"/>
  </mergeCells>
  <printOptions horizontalCentered="1"/>
  <pageMargins left="0.3597222222222222" right="0.3597222222222222" top="1" bottom="1" header="0.5" footer="0.5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showGridLines="0" showZeros="0" workbookViewId="0" topLeftCell="A3">
      <selection activeCell="K15" sqref="K15"/>
    </sheetView>
  </sheetViews>
  <sheetFormatPr defaultColWidth="9.16015625" defaultRowHeight="12.75" customHeight="1"/>
  <cols>
    <col min="1" max="1" width="16" style="0" customWidth="1"/>
    <col min="2" max="2" width="15" style="0" customWidth="1"/>
    <col min="3" max="3" width="27.16015625" style="0" customWidth="1"/>
    <col min="4" max="13" width="16.66015625" style="0" customWidth="1"/>
  </cols>
  <sheetData>
    <row r="2" spans="1:13" ht="33.75" customHeight="1">
      <c r="A2" s="2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2.75" customHeight="1">
      <c r="M3" s="20" t="s">
        <v>51</v>
      </c>
    </row>
    <row r="4" spans="1:13" ht="21.75" customHeight="1">
      <c r="A4" s="4" t="s">
        <v>75</v>
      </c>
      <c r="B4" s="4" t="s">
        <v>52</v>
      </c>
      <c r="C4" s="4" t="s">
        <v>76</v>
      </c>
      <c r="D4" s="6" t="s">
        <v>77</v>
      </c>
      <c r="E4" s="17" t="s">
        <v>78</v>
      </c>
      <c r="F4" s="17"/>
      <c r="G4" s="17"/>
      <c r="H4" s="17"/>
      <c r="I4" s="17" t="s">
        <v>79</v>
      </c>
      <c r="J4" s="17"/>
      <c r="K4" s="17"/>
      <c r="L4" s="17"/>
      <c r="M4" s="17"/>
    </row>
    <row r="5" spans="1:13" ht="39.75" customHeight="1">
      <c r="A5" s="4"/>
      <c r="B5" s="4"/>
      <c r="C5" s="4"/>
      <c r="D5" s="6"/>
      <c r="E5" s="24" t="s">
        <v>62</v>
      </c>
      <c r="F5" s="24" t="s">
        <v>9</v>
      </c>
      <c r="G5" s="24" t="s">
        <v>15</v>
      </c>
      <c r="H5" s="24" t="s">
        <v>80</v>
      </c>
      <c r="I5" s="24" t="s">
        <v>62</v>
      </c>
      <c r="J5" s="24" t="s">
        <v>81</v>
      </c>
      <c r="K5" s="24" t="s">
        <v>82</v>
      </c>
      <c r="L5" s="24" t="s">
        <v>83</v>
      </c>
      <c r="M5" s="71" t="s">
        <v>84</v>
      </c>
    </row>
    <row r="6" spans="1:13" ht="21.75" customHeight="1">
      <c r="A6" s="66">
        <v>1</v>
      </c>
      <c r="B6" s="66">
        <v>2</v>
      </c>
      <c r="C6" s="66">
        <v>3</v>
      </c>
      <c r="D6" s="25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72">
        <v>12</v>
      </c>
      <c r="M6" s="67">
        <v>13</v>
      </c>
    </row>
    <row r="7" spans="1:13" ht="21.75" customHeight="1">
      <c r="A7" s="45"/>
      <c r="B7" s="45"/>
      <c r="C7" s="58" t="s">
        <v>70</v>
      </c>
      <c r="D7" s="11">
        <v>1570</v>
      </c>
      <c r="E7" s="57">
        <v>818</v>
      </c>
      <c r="F7" s="11">
        <v>528</v>
      </c>
      <c r="G7" s="11">
        <v>56</v>
      </c>
      <c r="H7" s="11">
        <v>233</v>
      </c>
      <c r="I7" s="11">
        <v>753</v>
      </c>
      <c r="J7" s="73">
        <f>J8+J16+J21+J24</f>
        <v>702.61</v>
      </c>
      <c r="K7" s="74">
        <f aca="true" t="shared" si="0" ref="K7:K26">J7</f>
        <v>702.61</v>
      </c>
      <c r="L7" s="75">
        <v>0</v>
      </c>
      <c r="M7" s="47">
        <f>M8+M16+M21+M24</f>
        <v>50</v>
      </c>
    </row>
    <row r="8" spans="1:13" ht="21.75" customHeight="1">
      <c r="A8" s="45"/>
      <c r="B8" s="45">
        <v>612001</v>
      </c>
      <c r="C8" s="58" t="s">
        <v>71</v>
      </c>
      <c r="D8" s="11">
        <v>1410</v>
      </c>
      <c r="E8" s="57">
        <v>730</v>
      </c>
      <c r="F8" s="11">
        <v>456</v>
      </c>
      <c r="G8" s="11">
        <v>45</v>
      </c>
      <c r="H8" s="11">
        <v>228</v>
      </c>
      <c r="I8" s="11">
        <v>681</v>
      </c>
      <c r="J8" s="76">
        <f>SUM(J9:J14)</f>
        <v>630.64</v>
      </c>
      <c r="K8" s="74">
        <f t="shared" si="0"/>
        <v>630.64</v>
      </c>
      <c r="L8" s="75">
        <v>0</v>
      </c>
      <c r="M8" s="77">
        <v>50</v>
      </c>
    </row>
    <row r="9" spans="1:13" ht="21.75" customHeight="1">
      <c r="A9" s="45">
        <v>2010301</v>
      </c>
      <c r="B9" s="45"/>
      <c r="C9" s="50" t="s">
        <v>85</v>
      </c>
      <c r="D9" s="11">
        <v>769</v>
      </c>
      <c r="E9" s="57">
        <v>685</v>
      </c>
      <c r="F9" s="11">
        <v>439</v>
      </c>
      <c r="G9" s="11"/>
      <c r="H9" s="11">
        <v>200</v>
      </c>
      <c r="I9" s="11">
        <v>85</v>
      </c>
      <c r="J9" s="76">
        <v>84.68</v>
      </c>
      <c r="K9" s="74">
        <f t="shared" si="0"/>
        <v>84.68</v>
      </c>
      <c r="L9" s="75">
        <v>0</v>
      </c>
      <c r="M9" s="77"/>
    </row>
    <row r="10" spans="1:13" ht="21.75" customHeight="1">
      <c r="A10" s="45">
        <v>2010302</v>
      </c>
      <c r="B10" s="45"/>
      <c r="C10" s="50" t="s">
        <v>86</v>
      </c>
      <c r="D10" s="11">
        <v>220</v>
      </c>
      <c r="E10" s="57">
        <v>0</v>
      </c>
      <c r="F10" s="11"/>
      <c r="G10" s="11"/>
      <c r="H10" s="11"/>
      <c r="I10" s="11">
        <v>220</v>
      </c>
      <c r="J10" s="76">
        <v>170</v>
      </c>
      <c r="K10" s="74">
        <f t="shared" si="0"/>
        <v>170</v>
      </c>
      <c r="L10" s="75">
        <v>0</v>
      </c>
      <c r="M10" s="77">
        <v>50</v>
      </c>
    </row>
    <row r="11" spans="1:13" ht="21.75" customHeight="1">
      <c r="A11" s="59">
        <v>2103102</v>
      </c>
      <c r="B11" s="59"/>
      <c r="C11" s="60" t="s">
        <v>86</v>
      </c>
      <c r="D11" s="37">
        <v>345</v>
      </c>
      <c r="E11" s="68">
        <v>0</v>
      </c>
      <c r="F11" s="37"/>
      <c r="G11" s="37"/>
      <c r="H11" s="37"/>
      <c r="I11" s="37">
        <v>345</v>
      </c>
      <c r="J11" s="76">
        <v>344.71</v>
      </c>
      <c r="K11" s="74">
        <f t="shared" si="0"/>
        <v>344.71</v>
      </c>
      <c r="L11" s="78">
        <v>0</v>
      </c>
      <c r="M11" s="11">
        <v>0</v>
      </c>
    </row>
    <row r="12" spans="1:13" ht="22.5" customHeight="1">
      <c r="A12" s="47">
        <v>2100501</v>
      </c>
      <c r="B12" s="47"/>
      <c r="C12" s="50" t="s">
        <v>87</v>
      </c>
      <c r="D12" s="69">
        <v>17</v>
      </c>
      <c r="E12" s="70">
        <v>17</v>
      </c>
      <c r="F12" s="70">
        <v>17</v>
      </c>
      <c r="G12" s="70"/>
      <c r="H12" s="70"/>
      <c r="I12" s="70">
        <v>0</v>
      </c>
      <c r="J12" s="76"/>
      <c r="K12" s="74">
        <f t="shared" si="0"/>
        <v>0</v>
      </c>
      <c r="L12" s="51"/>
      <c r="M12" s="79"/>
    </row>
    <row r="13" spans="1:13" ht="22.5" customHeight="1">
      <c r="A13" s="47">
        <v>2130705</v>
      </c>
      <c r="B13" s="47"/>
      <c r="C13" s="50" t="s">
        <v>88</v>
      </c>
      <c r="D13" s="69">
        <v>25</v>
      </c>
      <c r="E13" s="70">
        <v>0</v>
      </c>
      <c r="F13" s="70"/>
      <c r="G13" s="70"/>
      <c r="H13" s="70"/>
      <c r="I13" s="70">
        <v>25</v>
      </c>
      <c r="J13" s="76">
        <v>24.86</v>
      </c>
      <c r="K13" s="74">
        <f t="shared" si="0"/>
        <v>24.86</v>
      </c>
      <c r="L13" s="51"/>
      <c r="M13" s="51"/>
    </row>
    <row r="14" spans="1:13" ht="22.5" customHeight="1">
      <c r="A14" s="47">
        <v>2140106</v>
      </c>
      <c r="B14" s="47"/>
      <c r="C14" s="50" t="s">
        <v>89</v>
      </c>
      <c r="D14" s="69">
        <v>6</v>
      </c>
      <c r="E14" s="69">
        <v>0</v>
      </c>
      <c r="F14" s="70"/>
      <c r="G14" s="70"/>
      <c r="H14" s="70"/>
      <c r="I14" s="70">
        <v>6</v>
      </c>
      <c r="J14" s="76">
        <v>6.39</v>
      </c>
      <c r="K14" s="74">
        <f t="shared" si="0"/>
        <v>6.39</v>
      </c>
      <c r="L14" s="51"/>
      <c r="M14" s="51"/>
    </row>
    <row r="15" spans="1:13" ht="22.5" customHeight="1">
      <c r="A15" s="47">
        <v>2210201</v>
      </c>
      <c r="B15" s="47"/>
      <c r="C15" s="50" t="s">
        <v>90</v>
      </c>
      <c r="D15" s="70">
        <v>28</v>
      </c>
      <c r="E15" s="69">
        <v>28</v>
      </c>
      <c r="F15" s="70"/>
      <c r="G15" s="70"/>
      <c r="H15" s="70">
        <v>28</v>
      </c>
      <c r="I15" s="70">
        <v>0</v>
      </c>
      <c r="J15" s="76"/>
      <c r="K15" s="74">
        <f t="shared" si="0"/>
        <v>0</v>
      </c>
      <c r="L15" s="51"/>
      <c r="M15" s="51"/>
    </row>
    <row r="16" spans="1:13" ht="22.5" customHeight="1">
      <c r="A16" s="47"/>
      <c r="B16" s="50" t="s">
        <v>91</v>
      </c>
      <c r="C16" s="61" t="s">
        <v>72</v>
      </c>
      <c r="D16" s="51">
        <v>130.57999999999998</v>
      </c>
      <c r="E16" s="49">
        <v>88.1</v>
      </c>
      <c r="F16" s="49">
        <v>72.1</v>
      </c>
      <c r="G16" s="51">
        <v>11.4</v>
      </c>
      <c r="H16" s="51">
        <v>5</v>
      </c>
      <c r="I16" s="51">
        <v>42</v>
      </c>
      <c r="J16" s="80">
        <f>SUM(J17:J20)</f>
        <v>42.48</v>
      </c>
      <c r="K16" s="74">
        <f t="shared" si="0"/>
        <v>42.48</v>
      </c>
      <c r="L16" s="51"/>
      <c r="M16" s="51"/>
    </row>
    <row r="17" spans="1:13" ht="22.5" customHeight="1">
      <c r="A17" s="47">
        <v>2010650</v>
      </c>
      <c r="B17" s="47"/>
      <c r="C17" s="50" t="s">
        <v>92</v>
      </c>
      <c r="D17" s="51">
        <v>80.52</v>
      </c>
      <c r="E17" s="51">
        <v>80.52</v>
      </c>
      <c r="F17" s="49">
        <v>69.2</v>
      </c>
      <c r="G17" s="51">
        <v>11.4</v>
      </c>
      <c r="H17" s="51"/>
      <c r="I17" s="51">
        <v>0</v>
      </c>
      <c r="J17" s="76"/>
      <c r="K17" s="74">
        <f t="shared" si="0"/>
        <v>0</v>
      </c>
      <c r="L17" s="51"/>
      <c r="M17" s="51"/>
    </row>
    <row r="18" spans="1:13" ht="22.5" customHeight="1">
      <c r="A18" s="47">
        <v>2010699</v>
      </c>
      <c r="B18" s="47"/>
      <c r="C18" s="50" t="s">
        <v>93</v>
      </c>
      <c r="D18" s="51">
        <v>42.48</v>
      </c>
      <c r="E18" s="51">
        <v>0</v>
      </c>
      <c r="F18" s="51"/>
      <c r="G18" s="49"/>
      <c r="H18" s="51"/>
      <c r="I18" s="51">
        <v>42.48</v>
      </c>
      <c r="J18" s="76">
        <v>42.48</v>
      </c>
      <c r="K18" s="74">
        <f t="shared" si="0"/>
        <v>42.48</v>
      </c>
      <c r="L18" s="51"/>
      <c r="M18" s="51"/>
    </row>
    <row r="19" spans="1:13" ht="22.5" customHeight="1">
      <c r="A19" s="47">
        <v>2010502</v>
      </c>
      <c r="B19" s="47"/>
      <c r="C19" s="50" t="s">
        <v>94</v>
      </c>
      <c r="D19" s="51">
        <v>2.91</v>
      </c>
      <c r="E19" s="51">
        <v>2.91</v>
      </c>
      <c r="F19" s="51">
        <v>2.91</v>
      </c>
      <c r="G19" s="51"/>
      <c r="H19" s="51"/>
      <c r="I19" s="51">
        <v>0</v>
      </c>
      <c r="J19" s="76"/>
      <c r="K19" s="74">
        <f t="shared" si="0"/>
        <v>0</v>
      </c>
      <c r="L19" s="51"/>
      <c r="M19" s="51"/>
    </row>
    <row r="20" spans="1:13" ht="22.5" customHeight="1">
      <c r="A20" s="47">
        <v>2210201</v>
      </c>
      <c r="B20" s="47"/>
      <c r="C20" s="50" t="s">
        <v>90</v>
      </c>
      <c r="D20" s="51">
        <v>4.67</v>
      </c>
      <c r="E20" s="51">
        <v>4.67</v>
      </c>
      <c r="F20" s="51"/>
      <c r="G20" s="51"/>
      <c r="H20" s="51">
        <v>5</v>
      </c>
      <c r="I20" s="51">
        <v>0</v>
      </c>
      <c r="J20" s="81"/>
      <c r="K20" s="74">
        <f t="shared" si="0"/>
        <v>0</v>
      </c>
      <c r="L20" s="51"/>
      <c r="M20" s="51"/>
    </row>
    <row r="21" spans="1:13" ht="22.5" customHeight="1">
      <c r="A21" s="47"/>
      <c r="B21" s="50" t="s">
        <v>95</v>
      </c>
      <c r="C21" s="64" t="s">
        <v>96</v>
      </c>
      <c r="D21" s="51">
        <v>14.37</v>
      </c>
      <c r="E21" s="51"/>
      <c r="F21" s="51"/>
      <c r="G21" s="51"/>
      <c r="H21" s="51"/>
      <c r="I21" s="51">
        <v>14.37</v>
      </c>
      <c r="J21" s="82">
        <f>SUM(J22:J23)</f>
        <v>14.370000000000001</v>
      </c>
      <c r="K21" s="74">
        <f t="shared" si="0"/>
        <v>14.370000000000001</v>
      </c>
      <c r="L21" s="83"/>
      <c r="M21" s="51"/>
    </row>
    <row r="22" spans="1:13" ht="22.5" customHeight="1">
      <c r="A22" s="47">
        <v>2100102</v>
      </c>
      <c r="B22" s="47"/>
      <c r="C22" s="50" t="s">
        <v>86</v>
      </c>
      <c r="D22" s="51">
        <v>9</v>
      </c>
      <c r="E22" s="51"/>
      <c r="F22" s="51"/>
      <c r="G22" s="51"/>
      <c r="H22" s="51"/>
      <c r="I22" s="51">
        <v>9</v>
      </c>
      <c r="J22" s="84">
        <v>9</v>
      </c>
      <c r="K22" s="74">
        <f t="shared" si="0"/>
        <v>9</v>
      </c>
      <c r="L22" s="83"/>
      <c r="M22" s="51"/>
    </row>
    <row r="23" spans="1:13" ht="22.5" customHeight="1">
      <c r="A23" s="47">
        <v>2100717</v>
      </c>
      <c r="B23" s="47"/>
      <c r="C23" s="50" t="s">
        <v>97</v>
      </c>
      <c r="D23" s="51">
        <v>5.37</v>
      </c>
      <c r="E23" s="51"/>
      <c r="F23" s="51"/>
      <c r="G23" s="51"/>
      <c r="H23" s="51"/>
      <c r="I23" s="51">
        <v>5.37</v>
      </c>
      <c r="J23" s="85">
        <v>5.37</v>
      </c>
      <c r="K23" s="74">
        <f t="shared" si="0"/>
        <v>5.37</v>
      </c>
      <c r="L23" s="83"/>
      <c r="M23" s="51"/>
    </row>
    <row r="24" spans="1:13" ht="22.5" customHeight="1">
      <c r="A24" s="47"/>
      <c r="B24" s="50" t="s">
        <v>98</v>
      </c>
      <c r="C24" s="64" t="s">
        <v>73</v>
      </c>
      <c r="D24" s="51">
        <v>15.12</v>
      </c>
      <c r="E24" s="51"/>
      <c r="F24" s="51"/>
      <c r="G24" s="51"/>
      <c r="H24" s="51"/>
      <c r="I24" s="51">
        <v>15.12</v>
      </c>
      <c r="J24" s="82">
        <f>SUM(J25:J26)</f>
        <v>15.120000000000001</v>
      </c>
      <c r="K24" s="74">
        <f t="shared" si="0"/>
        <v>15.120000000000001</v>
      </c>
      <c r="L24" s="83"/>
      <c r="M24" s="51"/>
    </row>
    <row r="25" spans="1:13" ht="22.5" customHeight="1">
      <c r="A25" s="47">
        <v>2080803</v>
      </c>
      <c r="B25" s="47"/>
      <c r="C25" s="50" t="s">
        <v>99</v>
      </c>
      <c r="D25" s="51">
        <v>4.96</v>
      </c>
      <c r="E25" s="51"/>
      <c r="F25" s="51"/>
      <c r="G25" s="51"/>
      <c r="H25" s="51"/>
      <c r="I25" s="51">
        <v>4.96</v>
      </c>
      <c r="J25" s="86">
        <v>4.96</v>
      </c>
      <c r="K25" s="74">
        <f t="shared" si="0"/>
        <v>4.96</v>
      </c>
      <c r="L25" s="83"/>
      <c r="M25" s="51"/>
    </row>
    <row r="26" spans="1:13" ht="22.5" customHeight="1">
      <c r="A26" s="47">
        <v>2082102</v>
      </c>
      <c r="B26" s="47"/>
      <c r="C26" s="50" t="s">
        <v>100</v>
      </c>
      <c r="D26" s="51">
        <v>10.16</v>
      </c>
      <c r="E26" s="51"/>
      <c r="F26" s="51"/>
      <c r="G26" s="51"/>
      <c r="H26" s="51"/>
      <c r="I26" s="51">
        <v>10.16</v>
      </c>
      <c r="J26" s="87">
        <v>10.16</v>
      </c>
      <c r="K26" s="74">
        <f t="shared" si="0"/>
        <v>10.16</v>
      </c>
      <c r="L26" s="83"/>
      <c r="M26" s="51"/>
    </row>
  </sheetData>
  <sheetProtection/>
  <mergeCells count="4">
    <mergeCell ref="A4:A5"/>
    <mergeCell ref="B4:B5"/>
    <mergeCell ref="C4:C5"/>
    <mergeCell ref="D4:D5"/>
  </mergeCells>
  <printOptions horizontalCentered="1"/>
  <pageMargins left="0.3597222222222222" right="0.3597222222222222" top="1" bottom="1" header="0.5" footer="0.5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showZeros="0" workbookViewId="0" topLeftCell="A7">
      <selection activeCell="F17" sqref="F17"/>
    </sheetView>
  </sheetViews>
  <sheetFormatPr defaultColWidth="9.16015625" defaultRowHeight="12.75" customHeight="1"/>
  <cols>
    <col min="1" max="1" width="18.83203125" style="0" customWidth="1"/>
    <col min="2" max="2" width="16.66015625" style="0" customWidth="1"/>
    <col min="3" max="3" width="31.16015625" style="0" customWidth="1"/>
    <col min="4" max="6" width="19.16015625" style="0" customWidth="1"/>
    <col min="7" max="10" width="13.33203125" style="0" customWidth="1"/>
    <col min="11" max="16" width="14.83203125" style="0" customWidth="1"/>
    <col min="17" max="17" width="16.83203125" style="0" customWidth="1"/>
  </cols>
  <sheetData>
    <row r="2" spans="1:17" ht="28.5" customHeight="1">
      <c r="A2" s="2" t="s">
        <v>101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>
      <c r="Q3" s="20" t="s">
        <v>51</v>
      </c>
    </row>
    <row r="4" spans="1:17" ht="26.25" customHeight="1">
      <c r="A4" s="4" t="s">
        <v>102</v>
      </c>
      <c r="B4" s="4" t="s">
        <v>52</v>
      </c>
      <c r="C4" s="4" t="s">
        <v>103</v>
      </c>
      <c r="D4" s="4" t="s">
        <v>77</v>
      </c>
      <c r="E4" s="17" t="s">
        <v>56</v>
      </c>
      <c r="F4" s="17"/>
      <c r="G4" s="6" t="s">
        <v>57</v>
      </c>
      <c r="H4" s="6" t="s">
        <v>58</v>
      </c>
      <c r="I4" s="6" t="s">
        <v>59</v>
      </c>
      <c r="J4" s="6" t="s">
        <v>60</v>
      </c>
      <c r="K4" s="18" t="s">
        <v>55</v>
      </c>
      <c r="L4" s="17"/>
      <c r="M4" s="17"/>
      <c r="N4" s="17"/>
      <c r="O4" s="17"/>
      <c r="P4" s="17"/>
      <c r="Q4" s="6" t="s">
        <v>61</v>
      </c>
    </row>
    <row r="5" spans="1:17" ht="27.75" customHeight="1">
      <c r="A5" s="4"/>
      <c r="B5" s="4"/>
      <c r="C5" s="4"/>
      <c r="D5" s="4"/>
      <c r="E5" s="6" t="s">
        <v>68</v>
      </c>
      <c r="F5" s="6" t="s">
        <v>69</v>
      </c>
      <c r="G5" s="6"/>
      <c r="H5" s="6"/>
      <c r="I5" s="6"/>
      <c r="J5" s="6"/>
      <c r="K5" s="19" t="s">
        <v>62</v>
      </c>
      <c r="L5" s="6" t="s">
        <v>63</v>
      </c>
      <c r="M5" s="6" t="s">
        <v>64</v>
      </c>
      <c r="N5" s="6" t="s">
        <v>65</v>
      </c>
      <c r="O5" s="6" t="s">
        <v>66</v>
      </c>
      <c r="P5" s="6" t="s">
        <v>67</v>
      </c>
      <c r="Q5" s="6"/>
    </row>
    <row r="6" spans="1:17" ht="20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16</v>
      </c>
    </row>
    <row r="7" spans="1:17" ht="20.25" customHeight="1">
      <c r="A7" s="45"/>
      <c r="B7" s="45"/>
      <c r="C7" s="58" t="s">
        <v>70</v>
      </c>
      <c r="D7" s="11">
        <v>1566.5699999999997</v>
      </c>
      <c r="E7" s="11">
        <v>1566.5699999999997</v>
      </c>
      <c r="F7" s="11">
        <v>50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20.25" customHeight="1">
      <c r="A8" s="45"/>
      <c r="B8" s="45">
        <v>612001</v>
      </c>
      <c r="C8" s="58" t="s">
        <v>71</v>
      </c>
      <c r="D8" s="11">
        <v>1406.5</v>
      </c>
      <c r="E8" s="11">
        <v>1406.5</v>
      </c>
      <c r="F8" s="11">
        <v>50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</row>
    <row r="9" spans="1:17" ht="20.25" customHeight="1">
      <c r="A9" s="45">
        <v>2010301</v>
      </c>
      <c r="B9" s="45"/>
      <c r="C9" s="50" t="s">
        <v>85</v>
      </c>
      <c r="D9" s="11">
        <v>765.53</v>
      </c>
      <c r="E9" s="11">
        <v>765.53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ht="20.25" customHeight="1">
      <c r="A10" s="45">
        <v>2010302</v>
      </c>
      <c r="B10" s="45"/>
      <c r="C10" s="50" t="s">
        <v>86</v>
      </c>
      <c r="D10" s="11">
        <v>220</v>
      </c>
      <c r="E10" s="11">
        <v>220</v>
      </c>
      <c r="F10" s="11">
        <v>50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ht="20.25" customHeight="1">
      <c r="A11" s="59">
        <v>2103102</v>
      </c>
      <c r="B11" s="59"/>
      <c r="C11" s="60" t="s">
        <v>86</v>
      </c>
      <c r="D11" s="37">
        <v>344.71</v>
      </c>
      <c r="E11" s="37">
        <v>344.71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20.25" customHeight="1">
      <c r="A12" s="47">
        <v>2100501</v>
      </c>
      <c r="B12" s="47"/>
      <c r="C12" s="50" t="s">
        <v>87</v>
      </c>
      <c r="D12" s="49">
        <v>16.89</v>
      </c>
      <c r="E12" s="49">
        <v>16.89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4.75" customHeight="1">
      <c r="A13" s="47">
        <v>2130705</v>
      </c>
      <c r="B13" s="47"/>
      <c r="C13" s="50" t="s">
        <v>88</v>
      </c>
      <c r="D13" s="49">
        <v>24.86</v>
      </c>
      <c r="E13" s="49">
        <v>24.86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20.25" customHeight="1">
      <c r="A14" s="47">
        <v>2140106</v>
      </c>
      <c r="B14" s="47"/>
      <c r="C14" s="50" t="s">
        <v>89</v>
      </c>
      <c r="D14" s="49">
        <v>6.39</v>
      </c>
      <c r="E14" s="49">
        <v>6.39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20.25" customHeight="1">
      <c r="A15" s="47">
        <v>2210201</v>
      </c>
      <c r="B15" s="47"/>
      <c r="C15" s="50" t="s">
        <v>90</v>
      </c>
      <c r="D15" s="51">
        <v>28.12</v>
      </c>
      <c r="E15" s="51">
        <v>28.12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20.25" customHeight="1">
      <c r="A16" s="47"/>
      <c r="B16" s="50" t="s">
        <v>91</v>
      </c>
      <c r="C16" s="61" t="s">
        <v>72</v>
      </c>
      <c r="D16" s="51">
        <v>130.57999999999998</v>
      </c>
      <c r="E16" s="51">
        <v>130.57999999999998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pans="1:17" ht="20.25" customHeight="1">
      <c r="A17" s="47">
        <v>2010650</v>
      </c>
      <c r="B17" s="47"/>
      <c r="C17" s="50" t="s">
        <v>92</v>
      </c>
      <c r="D17" s="51">
        <v>80.52</v>
      </c>
      <c r="E17" s="51">
        <v>80.52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20.25" customHeight="1">
      <c r="A18" s="47">
        <v>2010699</v>
      </c>
      <c r="B18" s="47"/>
      <c r="C18" s="50" t="s">
        <v>93</v>
      </c>
      <c r="D18" s="51">
        <v>42.48</v>
      </c>
      <c r="E18" s="51">
        <v>42.48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20.25" customHeight="1">
      <c r="A19" s="62">
        <v>2010502</v>
      </c>
      <c r="B19" s="62"/>
      <c r="C19" s="60" t="s">
        <v>94</v>
      </c>
      <c r="D19" s="63">
        <v>2.91</v>
      </c>
      <c r="E19" s="63">
        <v>2.91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</row>
    <row r="20" spans="1:17" ht="21" customHeight="1">
      <c r="A20" s="47">
        <v>2210201</v>
      </c>
      <c r="B20" s="47"/>
      <c r="C20" s="50" t="s">
        <v>90</v>
      </c>
      <c r="D20" s="51">
        <v>4.67</v>
      </c>
      <c r="E20" s="51">
        <v>4.67</v>
      </c>
      <c r="F20" s="49"/>
      <c r="G20" s="51"/>
      <c r="H20" s="49"/>
      <c r="I20" s="49"/>
      <c r="J20" s="49"/>
      <c r="K20" s="49"/>
      <c r="L20" s="49"/>
      <c r="M20" s="49"/>
      <c r="N20" s="49"/>
      <c r="O20" s="49"/>
      <c r="P20" s="65"/>
      <c r="Q20" s="49"/>
    </row>
    <row r="21" spans="1:17" ht="21" customHeight="1">
      <c r="A21" s="47"/>
      <c r="B21" s="50" t="s">
        <v>95</v>
      </c>
      <c r="C21" s="64" t="s">
        <v>96</v>
      </c>
      <c r="D21" s="51">
        <v>14.37</v>
      </c>
      <c r="E21" s="51">
        <v>14.37</v>
      </c>
      <c r="F21" s="49"/>
      <c r="G21" s="51"/>
      <c r="H21" s="49"/>
      <c r="I21" s="51"/>
      <c r="J21" s="49"/>
      <c r="K21" s="49"/>
      <c r="L21" s="49"/>
      <c r="M21" s="49"/>
      <c r="N21" s="49"/>
      <c r="O21" s="49"/>
      <c r="P21" s="65"/>
      <c r="Q21" s="49"/>
    </row>
    <row r="22" spans="1:17" ht="21" customHeight="1">
      <c r="A22" s="47">
        <v>2100102</v>
      </c>
      <c r="B22" s="47"/>
      <c r="C22" s="50" t="s">
        <v>86</v>
      </c>
      <c r="D22" s="51">
        <v>9</v>
      </c>
      <c r="E22" s="51">
        <v>9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65"/>
      <c r="Q22" s="51"/>
    </row>
    <row r="23" spans="1:17" ht="21" customHeight="1">
      <c r="A23" s="47">
        <v>2100717</v>
      </c>
      <c r="B23" s="47"/>
      <c r="C23" s="50" t="s">
        <v>97</v>
      </c>
      <c r="D23" s="51">
        <v>5.37</v>
      </c>
      <c r="E23" s="51">
        <v>5.37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65"/>
      <c r="Q23" s="51"/>
    </row>
    <row r="24" spans="1:17" ht="21" customHeight="1">
      <c r="A24" s="47"/>
      <c r="B24" s="50" t="s">
        <v>98</v>
      </c>
      <c r="C24" s="64" t="s">
        <v>73</v>
      </c>
      <c r="D24" s="51">
        <v>15.12</v>
      </c>
      <c r="E24" s="51">
        <v>15.12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65"/>
      <c r="Q24" s="51"/>
    </row>
    <row r="25" spans="1:17" ht="21" customHeight="1">
      <c r="A25" s="47">
        <v>2080803</v>
      </c>
      <c r="B25" s="47"/>
      <c r="C25" s="50" t="s">
        <v>99</v>
      </c>
      <c r="D25" s="51">
        <v>4.96</v>
      </c>
      <c r="E25" s="51">
        <v>4.96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65"/>
      <c r="Q25" s="51"/>
    </row>
    <row r="26" spans="1:17" ht="21" customHeight="1">
      <c r="A26" s="47">
        <v>2082102</v>
      </c>
      <c r="B26" s="47"/>
      <c r="C26" s="50" t="s">
        <v>100</v>
      </c>
      <c r="D26" s="51">
        <v>10.16</v>
      </c>
      <c r="E26" s="51">
        <v>10.16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5"/>
      <c r="Q26" s="51"/>
    </row>
  </sheetData>
  <sheetProtection/>
  <mergeCells count="9">
    <mergeCell ref="A4:A5"/>
    <mergeCell ref="B4:B5"/>
    <mergeCell ref="C4:C5"/>
    <mergeCell ref="D4:D5"/>
    <mergeCell ref="G4:G5"/>
    <mergeCell ref="H4:H5"/>
    <mergeCell ref="I4:I5"/>
    <mergeCell ref="J4:J5"/>
    <mergeCell ref="Q4:Q5"/>
  </mergeCells>
  <printOptions horizontalCentered="1"/>
  <pageMargins left="0.3597222222222222" right="0.3597222222222222" top="1" bottom="1" header="0.5" footer="0.5"/>
  <pageSetup fitToHeight="1" fitToWidth="1" horizontalDpi="600" verticalDpi="6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showGridLines="0" showZeros="0" workbookViewId="0" topLeftCell="A3">
      <selection activeCell="D8" sqref="D8"/>
    </sheetView>
  </sheetViews>
  <sheetFormatPr defaultColWidth="9.16015625" defaultRowHeight="12.75" customHeight="1"/>
  <cols>
    <col min="1" max="1" width="18.83203125" style="0" customWidth="1"/>
    <col min="2" max="2" width="16.66015625" style="0" customWidth="1"/>
    <col min="3" max="3" width="28.83203125" style="0" customWidth="1"/>
    <col min="4" max="6" width="19.16015625" style="0" customWidth="1"/>
    <col min="7" max="10" width="13.33203125" style="0" customWidth="1"/>
    <col min="11" max="16" width="14.83203125" style="0" customWidth="1"/>
    <col min="17" max="17" width="16.83203125" style="0" customWidth="1"/>
  </cols>
  <sheetData>
    <row r="2" spans="1:17" ht="28.5" customHeight="1">
      <c r="A2" s="2" t="s">
        <v>104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>
      <c r="Q3" s="20" t="s">
        <v>51</v>
      </c>
    </row>
    <row r="4" spans="1:17" ht="26.25" customHeight="1">
      <c r="A4" s="4" t="s">
        <v>52</v>
      </c>
      <c r="B4" s="4" t="s">
        <v>105</v>
      </c>
      <c r="C4" s="4" t="s">
        <v>106</v>
      </c>
      <c r="D4" s="4" t="s">
        <v>77</v>
      </c>
      <c r="E4" s="17" t="s">
        <v>56</v>
      </c>
      <c r="F4" s="17"/>
      <c r="G4" s="6" t="s">
        <v>57</v>
      </c>
      <c r="H4" s="6" t="s">
        <v>58</v>
      </c>
      <c r="I4" s="6" t="s">
        <v>59</v>
      </c>
      <c r="J4" s="6" t="s">
        <v>60</v>
      </c>
      <c r="K4" s="18" t="s">
        <v>55</v>
      </c>
      <c r="L4" s="17"/>
      <c r="M4" s="17"/>
      <c r="N4" s="17"/>
      <c r="O4" s="17"/>
      <c r="P4" s="17"/>
      <c r="Q4" s="6" t="s">
        <v>61</v>
      </c>
    </row>
    <row r="5" spans="1:17" ht="27.75" customHeight="1">
      <c r="A5" s="4"/>
      <c r="B5" s="4"/>
      <c r="C5" s="4"/>
      <c r="D5" s="4"/>
      <c r="E5" s="6" t="s">
        <v>68</v>
      </c>
      <c r="F5" s="6" t="s">
        <v>69</v>
      </c>
      <c r="G5" s="6"/>
      <c r="H5" s="6"/>
      <c r="I5" s="6"/>
      <c r="J5" s="6"/>
      <c r="K5" s="19" t="s">
        <v>62</v>
      </c>
      <c r="L5" s="6" t="s">
        <v>63</v>
      </c>
      <c r="M5" s="6" t="s">
        <v>64</v>
      </c>
      <c r="N5" s="6" t="s">
        <v>65</v>
      </c>
      <c r="O5" s="6" t="s">
        <v>66</v>
      </c>
      <c r="P5" s="6" t="s">
        <v>67</v>
      </c>
      <c r="Q5" s="6"/>
    </row>
    <row r="6" spans="1:17" ht="20.25" customHeight="1">
      <c r="A6" s="7">
        <v>1</v>
      </c>
      <c r="B6" s="7">
        <v>2</v>
      </c>
      <c r="C6" s="7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16</v>
      </c>
    </row>
    <row r="7" spans="1:17" ht="20.25" customHeight="1">
      <c r="A7" s="9"/>
      <c r="B7" s="12"/>
      <c r="C7" s="42" t="s">
        <v>77</v>
      </c>
      <c r="D7" s="11">
        <f>D8+D12</f>
        <v>898.64</v>
      </c>
      <c r="E7" s="11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20.25" customHeight="1">
      <c r="A8" s="9"/>
      <c r="B8" s="43"/>
      <c r="C8" s="44" t="s">
        <v>107</v>
      </c>
      <c r="D8" s="41">
        <f>SUM(D9:D11)</f>
        <v>810.54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1" customFormat="1" ht="20.25" customHeight="1">
      <c r="A9" s="45">
        <v>2010301</v>
      </c>
      <c r="B9" s="45"/>
      <c r="C9" s="46" t="s">
        <v>85</v>
      </c>
      <c r="D9" s="11">
        <v>765.53</v>
      </c>
      <c r="E9" s="14">
        <f>D9</f>
        <v>765.53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</row>
    <row r="10" spans="1:17" s="1" customFormat="1" ht="20.25" customHeight="1">
      <c r="A10" s="47">
        <v>2100501</v>
      </c>
      <c r="B10" s="47"/>
      <c r="C10" s="48" t="s">
        <v>87</v>
      </c>
      <c r="D10" s="49">
        <v>16.89</v>
      </c>
      <c r="E10" s="14">
        <f aca="true" t="shared" si="0" ref="E10:E15">D10</f>
        <v>16.89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s="1" customFormat="1" ht="20.25" customHeight="1">
      <c r="A11" s="47">
        <v>2210201</v>
      </c>
      <c r="B11" s="47"/>
      <c r="C11" s="50" t="s">
        <v>90</v>
      </c>
      <c r="D11" s="51">
        <v>28.12</v>
      </c>
      <c r="E11" s="14">
        <f t="shared" si="0"/>
        <v>28.12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s="1" customFormat="1" ht="20.25" customHeight="1">
      <c r="A12" s="13"/>
      <c r="B12" s="52"/>
      <c r="C12" s="53" t="s">
        <v>108</v>
      </c>
      <c r="D12" s="54">
        <f>SUM(D13:D15)</f>
        <v>88.1</v>
      </c>
      <c r="E12" s="14">
        <f t="shared" si="0"/>
        <v>88.1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</row>
    <row r="13" spans="1:17" s="1" customFormat="1" ht="20.25" customHeight="1">
      <c r="A13" s="47">
        <v>2010650</v>
      </c>
      <c r="B13" s="47"/>
      <c r="C13" s="50" t="s">
        <v>92</v>
      </c>
      <c r="D13" s="51">
        <v>80.52</v>
      </c>
      <c r="E13" s="14">
        <f t="shared" si="0"/>
        <v>80.52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s="1" customFormat="1" ht="20.25" customHeight="1">
      <c r="A14" s="47">
        <v>2010502</v>
      </c>
      <c r="B14" s="47"/>
      <c r="C14" s="50" t="s">
        <v>94</v>
      </c>
      <c r="D14" s="51">
        <v>2.91</v>
      </c>
      <c r="E14" s="14">
        <f t="shared" si="0"/>
        <v>2.91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s="1" customFormat="1" ht="20.25" customHeight="1">
      <c r="A15" s="47">
        <v>2210201</v>
      </c>
      <c r="B15" s="47"/>
      <c r="C15" s="50" t="s">
        <v>90</v>
      </c>
      <c r="D15" s="51">
        <v>4.67</v>
      </c>
      <c r="E15" s="14">
        <f t="shared" si="0"/>
        <v>4.67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s="1" customFormat="1" ht="20.25" customHeight="1">
      <c r="A16" s="13"/>
      <c r="B16" s="52"/>
      <c r="C16" s="55"/>
      <c r="D16" s="54"/>
      <c r="E16" s="14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20.25" customHeight="1">
      <c r="A17" s="9"/>
      <c r="B17" s="12"/>
      <c r="C17" s="56"/>
      <c r="D17" s="57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20.25" customHeight="1">
      <c r="A18" s="9"/>
      <c r="B18" s="12"/>
      <c r="C18" s="56"/>
      <c r="D18" s="57"/>
      <c r="E18" s="11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20.25" customHeight="1">
      <c r="A19" s="9"/>
      <c r="B19" s="12"/>
      <c r="C19" s="56"/>
      <c r="D19" s="57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ht="20.25" customHeight="1">
      <c r="A20" s="9"/>
      <c r="B20" s="12"/>
      <c r="C20" s="56"/>
      <c r="D20" s="57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20.25" customHeight="1">
      <c r="A21" s="9"/>
      <c r="B21" s="12"/>
      <c r="C21" s="56"/>
      <c r="D21" s="57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20.25" customHeight="1">
      <c r="A22" s="9"/>
      <c r="B22" s="12"/>
      <c r="C22" s="56"/>
      <c r="D22" s="57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ht="20.25" customHeight="1">
      <c r="A23" s="9"/>
      <c r="B23" s="12"/>
      <c r="C23" s="56"/>
      <c r="D23" s="57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ht="20.25" customHeight="1">
      <c r="A24" s="9"/>
      <c r="B24" s="12"/>
      <c r="C24" s="56"/>
      <c r="D24" s="57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20.25" customHeight="1">
      <c r="A25" s="9"/>
      <c r="B25" s="12"/>
      <c r="C25" s="56"/>
      <c r="D25" s="57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20.25" customHeight="1">
      <c r="A26" s="9"/>
      <c r="B26" s="12"/>
      <c r="C26" s="56"/>
      <c r="D26" s="57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ht="20.25" customHeight="1">
      <c r="A27" s="9"/>
      <c r="B27" s="12"/>
      <c r="C27" s="56"/>
      <c r="D27" s="57"/>
      <c r="E27" s="11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20.25" customHeight="1">
      <c r="A28" s="9"/>
      <c r="B28" s="12"/>
      <c r="C28" s="56"/>
      <c r="D28" s="57"/>
      <c r="E28" s="11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ht="20.25" customHeight="1">
      <c r="A29" s="9"/>
      <c r="B29" s="12"/>
      <c r="C29" s="56"/>
      <c r="D29" s="57"/>
      <c r="E29" s="11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</row>
    <row r="30" spans="1:17" ht="20.25" customHeight="1">
      <c r="A30" s="9"/>
      <c r="B30" s="12"/>
      <c r="C30" s="56"/>
      <c r="D30" s="57"/>
      <c r="E30" s="11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  <row r="31" spans="1:17" ht="12.75" customHeight="1">
      <c r="A31" s="15"/>
      <c r="B31" s="15"/>
      <c r="C31" s="15"/>
      <c r="D31" s="15"/>
      <c r="E31" s="15"/>
      <c r="F31" s="15"/>
      <c r="H31" s="15"/>
      <c r="I31" s="15"/>
      <c r="J31" s="15"/>
      <c r="K31" s="15"/>
      <c r="L31" s="15"/>
      <c r="M31" s="15"/>
      <c r="N31" s="15"/>
      <c r="O31" s="15"/>
      <c r="Q31" s="15"/>
    </row>
    <row r="32" spans="1:17" ht="12.75" customHeight="1">
      <c r="A32" s="15"/>
      <c r="B32" s="15"/>
      <c r="C32" s="15"/>
      <c r="D32" s="15"/>
      <c r="E32" s="15"/>
      <c r="F32" s="15"/>
      <c r="H32" s="15"/>
      <c r="J32" s="15"/>
      <c r="K32" s="15"/>
      <c r="L32" s="15"/>
      <c r="M32" s="15"/>
      <c r="N32" s="15"/>
      <c r="O32" s="15"/>
      <c r="Q32" s="15"/>
    </row>
  </sheetData>
  <sheetProtection/>
  <mergeCells count="9">
    <mergeCell ref="A4:A5"/>
    <mergeCell ref="B4:B5"/>
    <mergeCell ref="C4:C5"/>
    <mergeCell ref="D4:D5"/>
    <mergeCell ref="G4:G5"/>
    <mergeCell ref="H4:H5"/>
    <mergeCell ref="I4:I5"/>
    <mergeCell ref="J4:J5"/>
    <mergeCell ref="Q4:Q5"/>
  </mergeCells>
  <printOptions horizontalCentered="1"/>
  <pageMargins left="0.3597222222222222" right="0.3597222222222222" top="1" bottom="1" header="0.5" footer="0.5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18.83203125" style="0" customWidth="1"/>
    <col min="2" max="2" width="20.66015625" style="0" customWidth="1"/>
    <col min="3" max="3" width="34.16015625" style="0" customWidth="1"/>
    <col min="4" max="6" width="19.16015625" style="0" customWidth="1"/>
    <col min="7" max="8" width="13.33203125" style="0" customWidth="1"/>
    <col min="9" max="9" width="25.5" style="0" customWidth="1"/>
    <col min="10" max="10" width="13.33203125" style="0" customWidth="1"/>
    <col min="11" max="16" width="14.83203125" style="0" customWidth="1"/>
    <col min="17" max="17" width="16.83203125" style="0" customWidth="1"/>
    <col min="18" max="19" width="17" style="0" customWidth="1"/>
  </cols>
  <sheetData>
    <row r="2" spans="1:17" ht="28.5" customHeight="1">
      <c r="A2" s="2" t="s">
        <v>109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>
      <c r="Q3" s="20" t="s">
        <v>51</v>
      </c>
    </row>
    <row r="4" spans="1:17" ht="26.25" customHeight="1">
      <c r="A4" s="4" t="s">
        <v>52</v>
      </c>
      <c r="B4" s="4" t="s">
        <v>53</v>
      </c>
      <c r="C4" s="4" t="s">
        <v>110</v>
      </c>
      <c r="D4" s="4" t="s">
        <v>77</v>
      </c>
      <c r="E4" s="17" t="s">
        <v>56</v>
      </c>
      <c r="F4" s="17"/>
      <c r="G4" s="6" t="s">
        <v>57</v>
      </c>
      <c r="H4" s="6" t="s">
        <v>58</v>
      </c>
      <c r="I4" s="6" t="s">
        <v>59</v>
      </c>
      <c r="J4" s="6" t="s">
        <v>60</v>
      </c>
      <c r="K4" s="18" t="s">
        <v>55</v>
      </c>
      <c r="L4" s="17"/>
      <c r="M4" s="17"/>
      <c r="N4" s="17"/>
      <c r="O4" s="17"/>
      <c r="P4" s="17"/>
      <c r="Q4" s="6" t="s">
        <v>61</v>
      </c>
    </row>
    <row r="5" spans="1:17" ht="27.75" customHeight="1">
      <c r="A5" s="4"/>
      <c r="B5" s="4"/>
      <c r="C5" s="4"/>
      <c r="D5" s="4"/>
      <c r="E5" s="6" t="s">
        <v>68</v>
      </c>
      <c r="F5" s="6" t="s">
        <v>69</v>
      </c>
      <c r="G5" s="6"/>
      <c r="H5" s="6"/>
      <c r="I5" s="6"/>
      <c r="J5" s="6"/>
      <c r="K5" s="19" t="s">
        <v>62</v>
      </c>
      <c r="L5" s="6" t="s">
        <v>63</v>
      </c>
      <c r="M5" s="6" t="s">
        <v>64</v>
      </c>
      <c r="N5" s="6" t="s">
        <v>65</v>
      </c>
      <c r="O5" s="6" t="s">
        <v>66</v>
      </c>
      <c r="P5" s="6" t="s">
        <v>67</v>
      </c>
      <c r="Q5" s="6"/>
    </row>
    <row r="6" spans="1:17" ht="20.25" customHeight="1">
      <c r="A6" s="7">
        <v>1</v>
      </c>
      <c r="B6" s="7">
        <v>2</v>
      </c>
      <c r="C6" s="7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16</v>
      </c>
    </row>
    <row r="7" spans="1:17" ht="20.25" customHeight="1">
      <c r="A7" s="9"/>
      <c r="B7" s="12"/>
      <c r="C7" s="31" t="s">
        <v>77</v>
      </c>
      <c r="D7" s="32">
        <v>813</v>
      </c>
      <c r="E7" s="11">
        <f>D7</f>
        <v>813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s="1" customFormat="1" ht="20.25" customHeight="1">
      <c r="A8" s="12" t="s">
        <v>111</v>
      </c>
      <c r="B8" s="31" t="s">
        <v>70</v>
      </c>
      <c r="C8" s="31"/>
      <c r="D8" s="32">
        <v>813</v>
      </c>
      <c r="E8" s="11">
        <v>813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7" s="1" customFormat="1" ht="20.25" customHeight="1">
      <c r="A9" s="12" t="s">
        <v>111</v>
      </c>
      <c r="B9" s="31" t="s">
        <v>112</v>
      </c>
      <c r="C9" s="31"/>
      <c r="D9" s="32">
        <v>729</v>
      </c>
      <c r="E9" s="11">
        <f aca="true" t="shared" si="0" ref="E8:E39">D9</f>
        <v>729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</row>
    <row r="10" spans="1:17" s="1" customFormat="1" ht="20.25" customHeight="1">
      <c r="A10" s="12" t="s">
        <v>111</v>
      </c>
      <c r="B10" s="31" t="s">
        <v>112</v>
      </c>
      <c r="C10" s="33" t="s">
        <v>113</v>
      </c>
      <c r="D10" s="32">
        <f>D11+D20+D34</f>
        <v>729</v>
      </c>
      <c r="E10" s="11">
        <f t="shared" si="0"/>
        <v>729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ht="20.25" customHeight="1">
      <c r="A11" s="12" t="s">
        <v>111</v>
      </c>
      <c r="B11" s="31" t="s">
        <v>112</v>
      </c>
      <c r="C11" s="33" t="s">
        <v>114</v>
      </c>
      <c r="D11" s="32">
        <v>456</v>
      </c>
      <c r="E11" s="11">
        <f t="shared" si="0"/>
        <v>456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20.25" customHeight="1">
      <c r="A12" s="12" t="s">
        <v>111</v>
      </c>
      <c r="B12" s="31" t="s">
        <v>112</v>
      </c>
      <c r="C12" s="31" t="s">
        <v>115</v>
      </c>
      <c r="D12" s="32">
        <v>71</v>
      </c>
      <c r="E12" s="11">
        <f t="shared" si="0"/>
        <v>71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20.25" customHeight="1">
      <c r="A13" s="12" t="s">
        <v>111</v>
      </c>
      <c r="B13" s="31" t="s">
        <v>112</v>
      </c>
      <c r="C13" s="31" t="s">
        <v>116</v>
      </c>
      <c r="D13" s="32">
        <v>40</v>
      </c>
      <c r="E13" s="11">
        <f t="shared" si="0"/>
        <v>40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ht="20.25" customHeight="1">
      <c r="A14" s="12" t="s">
        <v>111</v>
      </c>
      <c r="B14" s="31" t="s">
        <v>112</v>
      </c>
      <c r="C14" s="31" t="s">
        <v>117</v>
      </c>
      <c r="D14" s="32">
        <v>103</v>
      </c>
      <c r="E14" s="11">
        <f t="shared" si="0"/>
        <v>103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20.25" customHeight="1">
      <c r="A15" s="12" t="s">
        <v>111</v>
      </c>
      <c r="B15" s="31" t="s">
        <v>112</v>
      </c>
      <c r="C15" s="31" t="s">
        <v>118</v>
      </c>
      <c r="D15" s="32">
        <v>14</v>
      </c>
      <c r="E15" s="11">
        <f t="shared" si="0"/>
        <v>14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20.25" customHeight="1">
      <c r="A16" s="12" t="s">
        <v>111</v>
      </c>
      <c r="B16" s="31" t="s">
        <v>112</v>
      </c>
      <c r="C16" s="31" t="s">
        <v>119</v>
      </c>
      <c r="D16" s="32">
        <v>195</v>
      </c>
      <c r="E16" s="11">
        <f t="shared" si="0"/>
        <v>195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pans="1:17" ht="20.25" customHeight="1">
      <c r="A17" s="12" t="s">
        <v>111</v>
      </c>
      <c r="B17" s="31" t="s">
        <v>112</v>
      </c>
      <c r="C17" s="31" t="s">
        <v>120</v>
      </c>
      <c r="D17" s="32">
        <v>17</v>
      </c>
      <c r="E17" s="11">
        <f t="shared" si="0"/>
        <v>17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20.25" customHeight="1">
      <c r="A18" s="12" t="s">
        <v>111</v>
      </c>
      <c r="B18" s="31" t="s">
        <v>112</v>
      </c>
      <c r="C18" s="31" t="s">
        <v>121</v>
      </c>
      <c r="D18" s="32">
        <v>17</v>
      </c>
      <c r="E18" s="11">
        <f t="shared" si="0"/>
        <v>17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20.25" customHeight="1">
      <c r="A19" s="12" t="s">
        <v>111</v>
      </c>
      <c r="B19" s="31" t="s">
        <v>112</v>
      </c>
      <c r="C19" s="31" t="s">
        <v>122</v>
      </c>
      <c r="D19" s="32">
        <v>45</v>
      </c>
      <c r="E19" s="11">
        <f t="shared" si="0"/>
        <v>45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ht="20.25" customHeight="1">
      <c r="A20" s="12" t="s">
        <v>111</v>
      </c>
      <c r="B20" s="31" t="s">
        <v>112</v>
      </c>
      <c r="C20" s="33" t="s">
        <v>123</v>
      </c>
      <c r="D20" s="32">
        <v>45</v>
      </c>
      <c r="E20" s="11">
        <f t="shared" si="0"/>
        <v>45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20.25" customHeight="1">
      <c r="A21" s="12" t="s">
        <v>111</v>
      </c>
      <c r="B21" s="31" t="s">
        <v>112</v>
      </c>
      <c r="C21" s="34" t="s">
        <v>124</v>
      </c>
      <c r="D21" s="32">
        <v>4</v>
      </c>
      <c r="E21" s="11">
        <f t="shared" si="0"/>
        <v>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0.25" customHeight="1">
      <c r="A22" s="12" t="s">
        <v>111</v>
      </c>
      <c r="B22" s="31" t="s">
        <v>112</v>
      </c>
      <c r="C22" s="34" t="s">
        <v>125</v>
      </c>
      <c r="D22" s="32">
        <v>5</v>
      </c>
      <c r="E22" s="11">
        <f t="shared" si="0"/>
        <v>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0.25" customHeight="1">
      <c r="A23" s="12" t="s">
        <v>111</v>
      </c>
      <c r="B23" s="31" t="s">
        <v>112</v>
      </c>
      <c r="C23" s="34" t="s">
        <v>126</v>
      </c>
      <c r="D23" s="32">
        <v>1</v>
      </c>
      <c r="E23" s="11">
        <f t="shared" si="0"/>
        <v>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25" customHeight="1">
      <c r="A24" s="12" t="s">
        <v>111</v>
      </c>
      <c r="B24" s="31" t="s">
        <v>112</v>
      </c>
      <c r="C24" s="34" t="s">
        <v>127</v>
      </c>
      <c r="D24" s="32">
        <v>6</v>
      </c>
      <c r="E24" s="11">
        <f t="shared" si="0"/>
        <v>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0.25" customHeight="1">
      <c r="A25" s="12" t="s">
        <v>111</v>
      </c>
      <c r="B25" s="31" t="s">
        <v>112</v>
      </c>
      <c r="C25" s="34" t="s">
        <v>128</v>
      </c>
      <c r="D25" s="32">
        <v>4</v>
      </c>
      <c r="E25" s="11">
        <f t="shared" si="0"/>
        <v>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20.25" customHeight="1">
      <c r="A26" s="12" t="s">
        <v>111</v>
      </c>
      <c r="B26" s="31" t="s">
        <v>112</v>
      </c>
      <c r="C26" s="34" t="s">
        <v>129</v>
      </c>
      <c r="D26" s="32">
        <v>4</v>
      </c>
      <c r="E26" s="11">
        <f t="shared" si="0"/>
        <v>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20.25" customHeight="1">
      <c r="A27" s="12" t="s">
        <v>111</v>
      </c>
      <c r="B27" s="31" t="s">
        <v>112</v>
      </c>
      <c r="C27" s="34" t="s">
        <v>130</v>
      </c>
      <c r="D27" s="32">
        <v>2</v>
      </c>
      <c r="E27" s="11">
        <f t="shared" si="0"/>
        <v>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0.25" customHeight="1">
      <c r="A28" s="12" t="s">
        <v>111</v>
      </c>
      <c r="B28" s="31" t="s">
        <v>112</v>
      </c>
      <c r="C28" s="34" t="s">
        <v>131</v>
      </c>
      <c r="D28" s="32">
        <v>1</v>
      </c>
      <c r="E28" s="11">
        <f t="shared" si="0"/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25" customHeight="1">
      <c r="A29" s="12" t="s">
        <v>111</v>
      </c>
      <c r="B29" s="31" t="s">
        <v>112</v>
      </c>
      <c r="C29" s="34" t="s">
        <v>132</v>
      </c>
      <c r="D29" s="32">
        <v>5</v>
      </c>
      <c r="E29" s="11">
        <f t="shared" si="0"/>
        <v>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25" customHeight="1">
      <c r="A30" s="12" t="s">
        <v>111</v>
      </c>
      <c r="B30" s="31" t="s">
        <v>112</v>
      </c>
      <c r="C30" s="34" t="s">
        <v>133</v>
      </c>
      <c r="D30" s="32">
        <v>2</v>
      </c>
      <c r="E30" s="11">
        <f t="shared" si="0"/>
        <v>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25" customHeight="1">
      <c r="A31" s="12" t="s">
        <v>111</v>
      </c>
      <c r="B31" s="31" t="s">
        <v>112</v>
      </c>
      <c r="C31" s="34" t="s">
        <v>134</v>
      </c>
      <c r="D31" s="32">
        <v>6</v>
      </c>
      <c r="E31" s="11">
        <f t="shared" si="0"/>
        <v>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25" customHeight="1">
      <c r="A32" s="12" t="s">
        <v>111</v>
      </c>
      <c r="B32" s="31" t="s">
        <v>112</v>
      </c>
      <c r="C32" s="34" t="s">
        <v>135</v>
      </c>
      <c r="D32" s="32">
        <v>4</v>
      </c>
      <c r="E32" s="11">
        <f t="shared" si="0"/>
        <v>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0.25" customHeight="1">
      <c r="A33" s="12" t="s">
        <v>111</v>
      </c>
      <c r="B33" s="31" t="s">
        <v>112</v>
      </c>
      <c r="C33" s="34" t="s">
        <v>136</v>
      </c>
      <c r="D33" s="32">
        <v>1</v>
      </c>
      <c r="E33" s="11">
        <f t="shared" si="0"/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0.25" customHeight="1">
      <c r="A34" s="12" t="s">
        <v>111</v>
      </c>
      <c r="B34" s="31" t="s">
        <v>112</v>
      </c>
      <c r="C34" s="33" t="s">
        <v>137</v>
      </c>
      <c r="D34" s="32">
        <v>228</v>
      </c>
      <c r="E34" s="11">
        <f t="shared" si="0"/>
        <v>228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</row>
    <row r="35" spans="1:17" ht="20.25" customHeight="1">
      <c r="A35" s="12" t="s">
        <v>111</v>
      </c>
      <c r="B35" s="31" t="s">
        <v>112</v>
      </c>
      <c r="C35" s="31" t="s">
        <v>138</v>
      </c>
      <c r="D35" s="32">
        <v>8</v>
      </c>
      <c r="E35" s="11">
        <f t="shared" si="0"/>
        <v>8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1:17" ht="20.25" customHeight="1">
      <c r="A36" s="12" t="s">
        <v>111</v>
      </c>
      <c r="B36" s="31" t="s">
        <v>112</v>
      </c>
      <c r="C36" s="31" t="s">
        <v>139</v>
      </c>
      <c r="D36" s="32">
        <v>161</v>
      </c>
      <c r="E36" s="11">
        <f t="shared" si="0"/>
        <v>161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20.25" customHeight="1">
      <c r="A37" s="12" t="s">
        <v>111</v>
      </c>
      <c r="B37" s="31" t="s">
        <v>112</v>
      </c>
      <c r="C37" s="31" t="s">
        <v>140</v>
      </c>
      <c r="D37" s="32">
        <v>25</v>
      </c>
      <c r="E37" s="11">
        <f t="shared" si="0"/>
        <v>25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0.25" customHeight="1">
      <c r="A38" s="12" t="s">
        <v>111</v>
      </c>
      <c r="B38" s="31" t="s">
        <v>112</v>
      </c>
      <c r="C38" s="31" t="s">
        <v>141</v>
      </c>
      <c r="D38" s="32">
        <v>6</v>
      </c>
      <c r="E38" s="11">
        <f t="shared" si="0"/>
        <v>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20.25" customHeight="1">
      <c r="A39" s="12" t="s">
        <v>111</v>
      </c>
      <c r="B39" s="31" t="s">
        <v>112</v>
      </c>
      <c r="C39" s="31" t="s">
        <v>142</v>
      </c>
      <c r="D39" s="32">
        <v>28</v>
      </c>
      <c r="E39" s="11">
        <f t="shared" si="0"/>
        <v>28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20.25" customHeight="1">
      <c r="A40" s="12" t="s">
        <v>143</v>
      </c>
      <c r="B40" s="31" t="s">
        <v>144</v>
      </c>
      <c r="C40" s="33" t="s">
        <v>113</v>
      </c>
      <c r="D40" s="32">
        <f>D41+D50+D62</f>
        <v>88</v>
      </c>
      <c r="E40" s="11">
        <f aca="true" t="shared" si="1" ref="E40:E63">D40</f>
        <v>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20.25" customHeight="1">
      <c r="A41" s="12" t="s">
        <v>143</v>
      </c>
      <c r="B41" s="31" t="s">
        <v>144</v>
      </c>
      <c r="C41" s="33" t="s">
        <v>114</v>
      </c>
      <c r="D41" s="32">
        <v>72</v>
      </c>
      <c r="E41" s="11">
        <f t="shared" si="1"/>
        <v>72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0.25" customHeight="1">
      <c r="A42" s="12" t="s">
        <v>143</v>
      </c>
      <c r="B42" s="31" t="s">
        <v>144</v>
      </c>
      <c r="C42" s="31" t="s">
        <v>115</v>
      </c>
      <c r="D42" s="32">
        <v>13</v>
      </c>
      <c r="E42" s="11">
        <f t="shared" si="1"/>
        <v>13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0.25" customHeight="1">
      <c r="A43" s="12" t="s">
        <v>143</v>
      </c>
      <c r="B43" s="31" t="s">
        <v>144</v>
      </c>
      <c r="C43" s="31" t="s">
        <v>118</v>
      </c>
      <c r="D43" s="32">
        <v>2</v>
      </c>
      <c r="E43" s="11">
        <f t="shared" si="1"/>
        <v>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20.25" customHeight="1">
      <c r="A44" s="12" t="s">
        <v>143</v>
      </c>
      <c r="B44" s="31" t="s">
        <v>144</v>
      </c>
      <c r="C44" s="31" t="s">
        <v>117</v>
      </c>
      <c r="D44" s="32">
        <v>19</v>
      </c>
      <c r="E44" s="11">
        <f t="shared" si="1"/>
        <v>19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0.25" customHeight="1">
      <c r="A45" s="12" t="s">
        <v>143</v>
      </c>
      <c r="B45" s="31" t="s">
        <v>144</v>
      </c>
      <c r="C45" s="31" t="s">
        <v>116</v>
      </c>
      <c r="D45" s="32">
        <v>7</v>
      </c>
      <c r="E45" s="11">
        <f t="shared" si="1"/>
        <v>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20.25" customHeight="1">
      <c r="A46" s="12" t="s">
        <v>143</v>
      </c>
      <c r="B46" s="31" t="s">
        <v>144</v>
      </c>
      <c r="C46" s="31" t="s">
        <v>119</v>
      </c>
      <c r="D46" s="32">
        <v>26</v>
      </c>
      <c r="E46" s="11">
        <f t="shared" si="1"/>
        <v>26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20.25" customHeight="1">
      <c r="A47" s="12" t="s">
        <v>143</v>
      </c>
      <c r="B47" s="31" t="s">
        <v>144</v>
      </c>
      <c r="C47" s="31" t="s">
        <v>145</v>
      </c>
      <c r="D47" s="32">
        <v>0.3</v>
      </c>
      <c r="E47" s="11">
        <f t="shared" si="1"/>
        <v>0.3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20.25" customHeight="1">
      <c r="A48" s="12" t="s">
        <v>143</v>
      </c>
      <c r="B48" s="31" t="s">
        <v>144</v>
      </c>
      <c r="C48" s="31" t="s">
        <v>120</v>
      </c>
      <c r="D48" s="32">
        <v>3</v>
      </c>
      <c r="E48" s="11">
        <f t="shared" si="1"/>
        <v>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20.25" customHeight="1">
      <c r="A49" s="12" t="s">
        <v>143</v>
      </c>
      <c r="B49" s="31" t="s">
        <v>144</v>
      </c>
      <c r="C49" s="31" t="s">
        <v>121</v>
      </c>
      <c r="D49" s="32">
        <v>2</v>
      </c>
      <c r="E49" s="11">
        <f t="shared" si="1"/>
        <v>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20.25" customHeight="1">
      <c r="A50" s="12" t="s">
        <v>143</v>
      </c>
      <c r="B50" s="31" t="s">
        <v>144</v>
      </c>
      <c r="C50" s="33" t="s">
        <v>123</v>
      </c>
      <c r="D50" s="32">
        <v>11</v>
      </c>
      <c r="E50" s="11">
        <f t="shared" si="1"/>
        <v>11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20.25" customHeight="1">
      <c r="A51" s="12" t="s">
        <v>143</v>
      </c>
      <c r="B51" s="31" t="s">
        <v>144</v>
      </c>
      <c r="C51" s="34" t="s">
        <v>124</v>
      </c>
      <c r="D51" s="32">
        <v>1</v>
      </c>
      <c r="E51" s="11">
        <f t="shared" si="1"/>
        <v>1</v>
      </c>
      <c r="F51" s="11"/>
      <c r="G51" s="11"/>
      <c r="H51" s="11"/>
      <c r="I51" s="34"/>
      <c r="J51" s="11"/>
      <c r="K51" s="11"/>
      <c r="L51" s="11"/>
      <c r="M51" s="11"/>
      <c r="N51" s="11"/>
      <c r="O51" s="11"/>
      <c r="P51" s="11"/>
      <c r="Q51" s="11"/>
    </row>
    <row r="52" spans="1:17" ht="20.25" customHeight="1">
      <c r="A52" s="12" t="s">
        <v>143</v>
      </c>
      <c r="B52" s="31" t="s">
        <v>144</v>
      </c>
      <c r="C52" s="34" t="s">
        <v>125</v>
      </c>
      <c r="D52" s="32">
        <v>1</v>
      </c>
      <c r="E52" s="11">
        <f t="shared" si="1"/>
        <v>1</v>
      </c>
      <c r="F52" s="11"/>
      <c r="G52" s="11"/>
      <c r="H52" s="11"/>
      <c r="I52" s="34"/>
      <c r="J52" s="11"/>
      <c r="K52" s="11"/>
      <c r="L52" s="11"/>
      <c r="M52" s="11"/>
      <c r="N52" s="11"/>
      <c r="O52" s="11"/>
      <c r="P52" s="11"/>
      <c r="Q52" s="11"/>
    </row>
    <row r="53" spans="1:17" ht="20.25" customHeight="1">
      <c r="A53" s="12" t="s">
        <v>143</v>
      </c>
      <c r="B53" s="31" t="s">
        <v>144</v>
      </c>
      <c r="C53" s="34" t="s">
        <v>126</v>
      </c>
      <c r="D53" s="32">
        <v>0.2</v>
      </c>
      <c r="E53" s="11">
        <f t="shared" si="1"/>
        <v>0.2</v>
      </c>
      <c r="F53" s="11"/>
      <c r="G53" s="11"/>
      <c r="H53" s="11"/>
      <c r="I53" s="34"/>
      <c r="J53" s="11"/>
      <c r="K53" s="11"/>
      <c r="L53" s="11"/>
      <c r="M53" s="11"/>
      <c r="N53" s="11"/>
      <c r="O53" s="11"/>
      <c r="P53" s="11"/>
      <c r="Q53" s="11"/>
    </row>
    <row r="54" spans="1:17" ht="20.25" customHeight="1">
      <c r="A54" s="12" t="s">
        <v>143</v>
      </c>
      <c r="B54" s="31" t="s">
        <v>144</v>
      </c>
      <c r="C54" s="34" t="s">
        <v>127</v>
      </c>
      <c r="D54" s="32">
        <v>2</v>
      </c>
      <c r="E54" s="11">
        <f t="shared" si="1"/>
        <v>2</v>
      </c>
      <c r="F54" s="11"/>
      <c r="G54" s="11"/>
      <c r="H54" s="11"/>
      <c r="I54" s="34"/>
      <c r="J54" s="11"/>
      <c r="K54" s="11"/>
      <c r="L54" s="11"/>
      <c r="M54" s="11"/>
      <c r="N54" s="11"/>
      <c r="O54" s="11"/>
      <c r="P54" s="11"/>
      <c r="Q54" s="11"/>
    </row>
    <row r="55" spans="1:17" ht="20.25" customHeight="1">
      <c r="A55" s="12" t="s">
        <v>143</v>
      </c>
      <c r="B55" s="31" t="s">
        <v>144</v>
      </c>
      <c r="C55" s="34" t="s">
        <v>128</v>
      </c>
      <c r="D55" s="32">
        <v>0.7</v>
      </c>
      <c r="E55" s="11">
        <f t="shared" si="1"/>
        <v>0.7</v>
      </c>
      <c r="F55" s="11"/>
      <c r="G55" s="11"/>
      <c r="H55" s="11"/>
      <c r="I55" s="34"/>
      <c r="J55" s="11"/>
      <c r="K55" s="11"/>
      <c r="L55" s="11"/>
      <c r="M55" s="11"/>
      <c r="N55" s="11"/>
      <c r="O55" s="11"/>
      <c r="P55" s="11"/>
      <c r="Q55" s="11"/>
    </row>
    <row r="56" spans="1:17" ht="20.25" customHeight="1">
      <c r="A56" s="12" t="s">
        <v>143</v>
      </c>
      <c r="B56" s="31" t="s">
        <v>144</v>
      </c>
      <c r="C56" s="34" t="s">
        <v>129</v>
      </c>
      <c r="D56" s="32">
        <v>2</v>
      </c>
      <c r="E56" s="11">
        <f t="shared" si="1"/>
        <v>2</v>
      </c>
      <c r="F56" s="11"/>
      <c r="G56" s="11"/>
      <c r="H56" s="11"/>
      <c r="I56" s="34"/>
      <c r="J56" s="11"/>
      <c r="K56" s="34"/>
      <c r="L56" s="11"/>
      <c r="M56" s="11"/>
      <c r="N56" s="11"/>
      <c r="O56" s="11"/>
      <c r="P56" s="11"/>
      <c r="Q56" s="11"/>
    </row>
    <row r="57" spans="1:17" ht="20.25" customHeight="1">
      <c r="A57" s="12" t="s">
        <v>143</v>
      </c>
      <c r="B57" s="31" t="s">
        <v>144</v>
      </c>
      <c r="C57" s="34" t="s">
        <v>132</v>
      </c>
      <c r="D57" s="32">
        <v>0.5</v>
      </c>
      <c r="E57" s="11">
        <f t="shared" si="1"/>
        <v>0.5</v>
      </c>
      <c r="F57" s="11"/>
      <c r="G57" s="11"/>
      <c r="H57" s="11"/>
      <c r="I57" s="34"/>
      <c r="J57" s="11"/>
      <c r="K57" s="34"/>
      <c r="L57" s="11"/>
      <c r="M57" s="11"/>
      <c r="N57" s="11"/>
      <c r="O57" s="11"/>
      <c r="P57" s="11"/>
      <c r="Q57" s="11"/>
    </row>
    <row r="58" spans="1:17" ht="20.25" customHeight="1">
      <c r="A58" s="12" t="s">
        <v>143</v>
      </c>
      <c r="B58" s="31" t="s">
        <v>144</v>
      </c>
      <c r="C58" s="34" t="s">
        <v>133</v>
      </c>
      <c r="D58" s="32">
        <v>0.4</v>
      </c>
      <c r="E58" s="11">
        <f t="shared" si="1"/>
        <v>0.4</v>
      </c>
      <c r="F58" s="11"/>
      <c r="G58" s="11"/>
      <c r="H58" s="11"/>
      <c r="I58" s="34"/>
      <c r="J58" s="11"/>
      <c r="K58" s="34"/>
      <c r="L58" s="11"/>
      <c r="M58" s="11"/>
      <c r="N58" s="11"/>
      <c r="O58" s="11"/>
      <c r="P58" s="11"/>
      <c r="Q58" s="11"/>
    </row>
    <row r="59" spans="1:17" ht="20.25" customHeight="1">
      <c r="A59" s="12" t="s">
        <v>143</v>
      </c>
      <c r="B59" s="31" t="s">
        <v>144</v>
      </c>
      <c r="C59" s="34" t="s">
        <v>134</v>
      </c>
      <c r="D59" s="32">
        <v>1</v>
      </c>
      <c r="E59" s="11">
        <f t="shared" si="1"/>
        <v>1</v>
      </c>
      <c r="F59" s="11"/>
      <c r="G59" s="11"/>
      <c r="H59" s="11"/>
      <c r="I59" s="34"/>
      <c r="J59" s="11"/>
      <c r="K59" s="34"/>
      <c r="L59" s="11"/>
      <c r="M59" s="11"/>
      <c r="N59" s="11"/>
      <c r="O59" s="11"/>
      <c r="P59" s="11"/>
      <c r="Q59" s="11"/>
    </row>
    <row r="60" spans="1:17" ht="20.25" customHeight="1">
      <c r="A60" s="12" t="s">
        <v>143</v>
      </c>
      <c r="B60" s="31" t="s">
        <v>144</v>
      </c>
      <c r="C60" s="34" t="s">
        <v>135</v>
      </c>
      <c r="D60" s="32">
        <v>2</v>
      </c>
      <c r="E60" s="11">
        <f t="shared" si="1"/>
        <v>2</v>
      </c>
      <c r="F60" s="11"/>
      <c r="G60" s="11"/>
      <c r="H60" s="11"/>
      <c r="I60" s="34"/>
      <c r="J60" s="11"/>
      <c r="K60" s="34"/>
      <c r="L60" s="11"/>
      <c r="M60" s="11"/>
      <c r="N60" s="11"/>
      <c r="O60" s="11"/>
      <c r="P60" s="11"/>
      <c r="Q60" s="11"/>
    </row>
    <row r="61" spans="1:17" ht="20.25" customHeight="1">
      <c r="A61" s="12" t="s">
        <v>143</v>
      </c>
      <c r="B61" s="31" t="s">
        <v>144</v>
      </c>
      <c r="C61" s="34" t="s">
        <v>136</v>
      </c>
      <c r="D61" s="32">
        <v>0.6</v>
      </c>
      <c r="E61" s="11">
        <f t="shared" si="1"/>
        <v>0.6</v>
      </c>
      <c r="F61" s="11"/>
      <c r="G61" s="11"/>
      <c r="H61" s="11"/>
      <c r="I61" s="34"/>
      <c r="J61" s="11"/>
      <c r="K61" s="34"/>
      <c r="L61" s="11"/>
      <c r="M61" s="11"/>
      <c r="N61" s="11"/>
      <c r="O61" s="11"/>
      <c r="P61" s="11"/>
      <c r="Q61" s="11"/>
    </row>
    <row r="62" spans="1:17" ht="20.25" customHeight="1">
      <c r="A62" s="12" t="s">
        <v>143</v>
      </c>
      <c r="B62" s="31" t="s">
        <v>144</v>
      </c>
      <c r="C62" s="35" t="s">
        <v>137</v>
      </c>
      <c r="D62" s="36">
        <v>5</v>
      </c>
      <c r="E62" s="37">
        <f t="shared" si="1"/>
        <v>5</v>
      </c>
      <c r="F62" s="37"/>
      <c r="G62" s="37"/>
      <c r="H62" s="37"/>
      <c r="I62" s="40"/>
      <c r="J62" s="11"/>
      <c r="K62" s="34"/>
      <c r="L62" s="11"/>
      <c r="M62" s="11"/>
      <c r="N62" s="11"/>
      <c r="O62" s="11"/>
      <c r="P62" s="11"/>
      <c r="Q62" s="11"/>
    </row>
    <row r="63" spans="1:17" ht="20.25" customHeight="1">
      <c r="A63" s="12" t="s">
        <v>143</v>
      </c>
      <c r="B63" s="38" t="s">
        <v>144</v>
      </c>
      <c r="C63" s="31" t="s">
        <v>142</v>
      </c>
      <c r="D63" s="39">
        <v>5</v>
      </c>
      <c r="E63" s="11">
        <f t="shared" si="1"/>
        <v>5</v>
      </c>
      <c r="F63" s="11"/>
      <c r="G63" s="11"/>
      <c r="H63" s="11"/>
      <c r="I63" s="34"/>
      <c r="J63" s="41"/>
      <c r="K63" s="34"/>
      <c r="L63" s="11"/>
      <c r="M63" s="11"/>
      <c r="N63" s="11"/>
      <c r="O63" s="11"/>
      <c r="P63" s="11"/>
      <c r="Q63" s="11"/>
    </row>
    <row r="64" spans="1:17" ht="12.75" customHeight="1">
      <c r="A64" s="15"/>
      <c r="B64" s="15"/>
      <c r="C64" s="15"/>
      <c r="D64" s="15"/>
      <c r="E64" s="15"/>
      <c r="F64" s="15"/>
      <c r="H64" s="15"/>
      <c r="I64" s="15"/>
      <c r="J64" s="15"/>
      <c r="K64" s="15"/>
      <c r="L64" s="15"/>
      <c r="M64" s="15"/>
      <c r="N64" s="15"/>
      <c r="O64" s="15"/>
      <c r="Q64" s="15"/>
    </row>
    <row r="65" spans="1:17" ht="12.75" customHeight="1">
      <c r="A65" s="15"/>
      <c r="B65" s="15"/>
      <c r="C65" s="15"/>
      <c r="D65" s="15"/>
      <c r="E65" s="15"/>
      <c r="F65" s="15"/>
      <c r="H65" s="15"/>
      <c r="J65" s="15"/>
      <c r="K65" s="15"/>
      <c r="L65" s="15"/>
      <c r="M65" s="15"/>
      <c r="N65" s="15"/>
      <c r="O65" s="15"/>
      <c r="Q65" s="15"/>
    </row>
  </sheetData>
  <sheetProtection/>
  <mergeCells count="9">
    <mergeCell ref="A4:A5"/>
    <mergeCell ref="B4:B5"/>
    <mergeCell ref="C4:C5"/>
    <mergeCell ref="D4:D5"/>
    <mergeCell ref="G4:G5"/>
    <mergeCell ref="H4:H5"/>
    <mergeCell ref="I4:I5"/>
    <mergeCell ref="J4:J5"/>
    <mergeCell ref="Q4:Q5"/>
  </mergeCells>
  <printOptions horizontalCentered="1"/>
  <pageMargins left="0.3576388888888889" right="0.3576388888888889" top="1" bottom="1" header="0.5" footer="0.5"/>
  <pageSetup fitToHeight="1" fitToWidth="1" horizontalDpi="600" verticalDpi="600" orientation="landscape" paperSize="9" scale="35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" style="0" customWidth="1"/>
    <col min="2" max="2" width="15" style="0" customWidth="1"/>
    <col min="3" max="3" width="19.66015625" style="0" customWidth="1"/>
    <col min="4" max="13" width="13.83203125" style="0" customWidth="1"/>
  </cols>
  <sheetData>
    <row r="2" spans="1:13" ht="33.75" customHeight="1">
      <c r="A2" s="2" t="s">
        <v>146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 customHeight="1">
      <c r="A3" s="22"/>
      <c r="B3" s="21"/>
      <c r="C3" s="21"/>
      <c r="M3" s="20" t="s">
        <v>51</v>
      </c>
    </row>
    <row r="4" spans="1:13" ht="27" customHeight="1">
      <c r="A4" s="4" t="s">
        <v>75</v>
      </c>
      <c r="B4" s="4" t="s">
        <v>52</v>
      </c>
      <c r="C4" s="6" t="s">
        <v>76</v>
      </c>
      <c r="D4" s="17" t="s">
        <v>147</v>
      </c>
      <c r="E4" s="17"/>
      <c r="F4" s="17"/>
      <c r="G4" s="17"/>
      <c r="H4" s="17"/>
      <c r="I4" s="17"/>
      <c r="J4" s="17"/>
      <c r="K4" s="17"/>
      <c r="L4" s="17"/>
      <c r="M4" s="17"/>
    </row>
    <row r="5" spans="1:13" ht="21.75" customHeight="1">
      <c r="A5" s="4"/>
      <c r="B5" s="4"/>
      <c r="C5" s="6"/>
      <c r="D5" s="6" t="s">
        <v>77</v>
      </c>
      <c r="E5" s="17" t="s">
        <v>78</v>
      </c>
      <c r="F5" s="17"/>
      <c r="G5" s="17"/>
      <c r="H5" s="17"/>
      <c r="I5" s="17" t="s">
        <v>79</v>
      </c>
      <c r="J5" s="17"/>
      <c r="K5" s="17"/>
      <c r="L5" s="17"/>
      <c r="M5" s="17"/>
    </row>
    <row r="6" spans="1:13" ht="39.75" customHeight="1">
      <c r="A6" s="4"/>
      <c r="B6" s="4"/>
      <c r="C6" s="6"/>
      <c r="D6" s="6"/>
      <c r="E6" s="24" t="s">
        <v>62</v>
      </c>
      <c r="F6" s="24" t="s">
        <v>9</v>
      </c>
      <c r="G6" s="24" t="s">
        <v>15</v>
      </c>
      <c r="H6" s="24" t="s">
        <v>80</v>
      </c>
      <c r="I6" s="24" t="s">
        <v>62</v>
      </c>
      <c r="J6" s="24" t="s">
        <v>81</v>
      </c>
      <c r="K6" s="24" t="s">
        <v>82</v>
      </c>
      <c r="L6" s="24" t="s">
        <v>83</v>
      </c>
      <c r="M6" s="24" t="s">
        <v>84</v>
      </c>
    </row>
    <row r="7" spans="1:13" ht="21.75" customHeight="1">
      <c r="A7" s="25">
        <v>1</v>
      </c>
      <c r="B7" s="25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</row>
    <row r="8" spans="1:13" ht="21.75" customHeight="1">
      <c r="A8" s="12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2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2.75" customHeight="1">
      <c r="B10" s="15"/>
      <c r="C10" s="15"/>
      <c r="D10" s="15"/>
      <c r="E10" s="15"/>
      <c r="F10" s="15"/>
      <c r="G10" s="15"/>
      <c r="H10" s="15"/>
      <c r="J10" s="15"/>
      <c r="K10" s="15"/>
      <c r="L10" s="15"/>
      <c r="M10" s="15"/>
    </row>
    <row r="11" spans="2:13" ht="12.75" customHeight="1">
      <c r="B11" s="15"/>
      <c r="C11" s="15"/>
      <c r="D11" s="15"/>
      <c r="E11" s="15"/>
      <c r="F11" s="15"/>
      <c r="L11" s="15"/>
      <c r="M11" s="15"/>
    </row>
    <row r="12" spans="1:13" ht="12.75" customHeight="1">
      <c r="A12" s="15"/>
      <c r="C12" s="15"/>
      <c r="D12" s="15"/>
      <c r="E12" s="15"/>
      <c r="F12" s="15"/>
      <c r="L12" s="15"/>
      <c r="M12" s="15"/>
    </row>
    <row r="13" spans="1:12" ht="12.75" customHeight="1">
      <c r="A13" s="15"/>
      <c r="C13" s="15"/>
      <c r="D13" s="15"/>
      <c r="E13" s="15"/>
      <c r="F13" s="15"/>
      <c r="L13" s="15"/>
    </row>
    <row r="14" spans="1:12" ht="12.75" customHeight="1">
      <c r="A14" s="15"/>
      <c r="C14" s="15"/>
      <c r="E14" s="15"/>
      <c r="F14" s="15"/>
      <c r="L14" s="15"/>
    </row>
    <row r="15" spans="1:5" ht="12.75" customHeight="1">
      <c r="A15" s="15"/>
      <c r="B15" s="15"/>
      <c r="E15" s="15"/>
    </row>
    <row r="16" spans="4:12" ht="12.75" customHeight="1">
      <c r="D16" s="15"/>
      <c r="E16" s="15"/>
      <c r="F16" s="15"/>
      <c r="G16" s="15"/>
      <c r="H16" s="15"/>
      <c r="I16" s="15"/>
      <c r="J16" s="15"/>
      <c r="K16" s="15"/>
      <c r="L16" s="15"/>
    </row>
    <row r="17" spans="4:12" ht="12.75" customHeight="1">
      <c r="D17" s="15"/>
      <c r="E17" s="15"/>
      <c r="F17" s="15"/>
      <c r="G17" s="15"/>
      <c r="H17" s="15"/>
      <c r="I17" s="15"/>
      <c r="J17" s="15"/>
      <c r="K17" s="15"/>
      <c r="L17" s="15"/>
    </row>
    <row r="18" ht="12.75" customHeight="1">
      <c r="F18" s="15"/>
    </row>
  </sheetData>
  <sheetProtection/>
  <mergeCells count="4">
    <mergeCell ref="A4:A6"/>
    <mergeCell ref="B4:B6"/>
    <mergeCell ref="C4:C6"/>
    <mergeCell ref="D5:D6"/>
  </mergeCells>
  <printOptions horizontalCentered="1"/>
  <pageMargins left="0.34930555555555554" right="0.34930555555555554" top="0.9798611111111111" bottom="0.9798611111111111" header="0.5097222222222222" footer="0.5097222222222222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" style="0" customWidth="1"/>
    <col min="2" max="2" width="15" style="0" customWidth="1"/>
    <col min="3" max="3" width="19.66015625" style="0" customWidth="1"/>
    <col min="4" max="23" width="13.83203125" style="0" customWidth="1"/>
  </cols>
  <sheetData>
    <row r="2" spans="1:23" ht="33.75" customHeight="1">
      <c r="A2" s="2" t="s">
        <v>148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2.7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W3" s="20" t="s">
        <v>51</v>
      </c>
    </row>
    <row r="4" spans="1:23" ht="27" customHeight="1">
      <c r="A4" s="4" t="s">
        <v>75</v>
      </c>
      <c r="B4" s="4" t="s">
        <v>52</v>
      </c>
      <c r="C4" s="6" t="s">
        <v>76</v>
      </c>
      <c r="D4" s="23" t="s">
        <v>147</v>
      </c>
      <c r="E4" s="5"/>
      <c r="F4" s="5"/>
      <c r="G4" s="5"/>
      <c r="H4" s="5"/>
      <c r="I4" s="5"/>
      <c r="J4" s="5"/>
      <c r="K4" s="5"/>
      <c r="L4" s="5"/>
      <c r="M4" s="5"/>
      <c r="N4" s="17" t="s">
        <v>149</v>
      </c>
      <c r="O4" s="17"/>
      <c r="P4" s="17"/>
      <c r="Q4" s="17"/>
      <c r="R4" s="17"/>
      <c r="S4" s="17"/>
      <c r="T4" s="17"/>
      <c r="U4" s="17"/>
      <c r="V4" s="17"/>
      <c r="W4" s="17"/>
    </row>
    <row r="5" spans="1:23" ht="21.75" customHeight="1">
      <c r="A5" s="4"/>
      <c r="B5" s="4"/>
      <c r="C5" s="6"/>
      <c r="D5" s="19" t="s">
        <v>77</v>
      </c>
      <c r="E5" s="17" t="s">
        <v>78</v>
      </c>
      <c r="F5" s="17"/>
      <c r="G5" s="17"/>
      <c r="H5" s="17"/>
      <c r="I5" s="17" t="s">
        <v>79</v>
      </c>
      <c r="J5" s="17"/>
      <c r="K5" s="17"/>
      <c r="L5" s="17"/>
      <c r="M5" s="17"/>
      <c r="N5" s="6" t="s">
        <v>77</v>
      </c>
      <c r="O5" s="17" t="s">
        <v>78</v>
      </c>
      <c r="P5" s="17"/>
      <c r="Q5" s="17"/>
      <c r="R5" s="17"/>
      <c r="S5" s="17" t="s">
        <v>79</v>
      </c>
      <c r="T5" s="17"/>
      <c r="U5" s="17"/>
      <c r="V5" s="17"/>
      <c r="W5" s="17"/>
    </row>
    <row r="6" spans="1:23" ht="39.75" customHeight="1">
      <c r="A6" s="4"/>
      <c r="B6" s="4"/>
      <c r="C6" s="6"/>
      <c r="D6" s="19"/>
      <c r="E6" s="24" t="s">
        <v>62</v>
      </c>
      <c r="F6" s="24" t="s">
        <v>9</v>
      </c>
      <c r="G6" s="24" t="s">
        <v>15</v>
      </c>
      <c r="H6" s="24" t="s">
        <v>80</v>
      </c>
      <c r="I6" s="24" t="s">
        <v>62</v>
      </c>
      <c r="J6" s="24" t="s">
        <v>81</v>
      </c>
      <c r="K6" s="27" t="s">
        <v>82</v>
      </c>
      <c r="L6" s="24" t="s">
        <v>83</v>
      </c>
      <c r="M6" s="24" t="s">
        <v>84</v>
      </c>
      <c r="N6" s="6"/>
      <c r="O6" s="24" t="s">
        <v>62</v>
      </c>
      <c r="P6" s="24" t="s">
        <v>9</v>
      </c>
      <c r="Q6" s="24" t="s">
        <v>15</v>
      </c>
      <c r="R6" s="24" t="s">
        <v>80</v>
      </c>
      <c r="S6" s="24" t="s">
        <v>62</v>
      </c>
      <c r="T6" s="24" t="s">
        <v>81</v>
      </c>
      <c r="U6" s="24" t="s">
        <v>82</v>
      </c>
      <c r="V6" s="24" t="s">
        <v>83</v>
      </c>
      <c r="W6" s="24" t="s">
        <v>84</v>
      </c>
    </row>
    <row r="7" spans="1:23" ht="21.75" customHeight="1">
      <c r="A7" s="25">
        <v>1</v>
      </c>
      <c r="B7" s="25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8">
        <v>10</v>
      </c>
      <c r="K7" s="29">
        <v>11</v>
      </c>
      <c r="L7" s="30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ht="21.75" customHeight="1">
      <c r="A8" s="9"/>
      <c r="B8" s="9"/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 customHeight="1">
      <c r="A9" s="15"/>
      <c r="B9" s="15"/>
      <c r="C9" s="15"/>
      <c r="D9" s="15"/>
      <c r="E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2.75" customHeight="1">
      <c r="B10" s="15"/>
      <c r="C10" s="15"/>
      <c r="D10" s="15"/>
      <c r="E10" s="15"/>
      <c r="K10" s="15"/>
      <c r="L10" s="15"/>
      <c r="M10" s="15"/>
      <c r="N10" s="15"/>
      <c r="O10" s="15"/>
      <c r="P10" s="15"/>
      <c r="Q10" s="15"/>
      <c r="R10" s="15"/>
      <c r="S10" s="15"/>
      <c r="W10" s="15"/>
    </row>
    <row r="11" spans="2:23" ht="12.75" customHeight="1">
      <c r="B11" s="15"/>
      <c r="C11" s="15"/>
      <c r="D11" s="15"/>
      <c r="E11" s="15"/>
      <c r="K11" s="15"/>
      <c r="L11" s="15"/>
      <c r="M11" s="15"/>
      <c r="N11" s="15"/>
      <c r="O11" s="15"/>
      <c r="P11" s="15"/>
      <c r="Q11" s="15"/>
      <c r="W11" s="15"/>
    </row>
    <row r="12" spans="1:23" ht="12.75" customHeight="1">
      <c r="A12" s="15"/>
      <c r="C12" s="15"/>
      <c r="D12" s="15"/>
      <c r="E12" s="15"/>
      <c r="L12" s="15"/>
      <c r="M12" s="15"/>
      <c r="N12" s="15"/>
      <c r="O12" s="15"/>
      <c r="P12" s="15"/>
      <c r="W12" s="15"/>
    </row>
    <row r="13" spans="1:24" ht="12.75" customHeight="1">
      <c r="A13" s="15"/>
      <c r="C13" s="15"/>
      <c r="D13" s="15"/>
      <c r="E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 customHeight="1">
      <c r="A14" s="15"/>
      <c r="C14" s="15"/>
      <c r="D14" s="15"/>
      <c r="E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13" ht="12.75" customHeight="1">
      <c r="A15" s="15"/>
      <c r="B15" s="15"/>
      <c r="D15" s="15"/>
      <c r="E15" s="15"/>
      <c r="M15" s="15"/>
    </row>
    <row r="16" spans="5:22" ht="12.75" customHeight="1">
      <c r="E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4:22" ht="12.75" customHeight="1">
      <c r="D17" s="15"/>
      <c r="E17" s="15"/>
      <c r="F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6:7" ht="12.75" customHeight="1">
      <c r="F18" s="15"/>
      <c r="G18" s="15"/>
    </row>
    <row r="19" ht="12.75" customHeight="1">
      <c r="G19" s="15"/>
    </row>
  </sheetData>
  <sheetProtection/>
  <mergeCells count="5">
    <mergeCell ref="A4:A6"/>
    <mergeCell ref="B4:B6"/>
    <mergeCell ref="C4:C6"/>
    <mergeCell ref="D5:D6"/>
    <mergeCell ref="N5:N6"/>
  </mergeCells>
  <printOptions horizontalCentered="1"/>
  <pageMargins left="0.3597222222222222" right="0.3597222222222222" top="1" bottom="1" header="0.5" footer="0.5"/>
  <pageSetup fitToHeight="1" fitToWidth="1" horizontalDpi="600" verticalDpi="6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8.83203125" style="0" customWidth="1"/>
    <col min="2" max="2" width="16.66015625" style="0" customWidth="1"/>
    <col min="3" max="3" width="17.5" style="0" customWidth="1"/>
    <col min="4" max="5" width="12.16015625" style="0" bestFit="1" customWidth="1"/>
    <col min="6" max="8" width="9.16015625" style="0" customWidth="1"/>
    <col min="9" max="9" width="13.66015625" style="0" customWidth="1"/>
    <col min="10" max="10" width="15.5" style="0" customWidth="1"/>
    <col min="11" max="22" width="14.16015625" style="0" customWidth="1"/>
  </cols>
  <sheetData>
    <row r="2" spans="1:22" ht="28.5" customHeight="1">
      <c r="A2" s="2" t="s">
        <v>150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>
      <c r="V3" s="20" t="s">
        <v>51</v>
      </c>
    </row>
    <row r="4" spans="1:22" ht="26.25" customHeight="1">
      <c r="A4" s="4" t="s">
        <v>52</v>
      </c>
      <c r="B4" s="4" t="s">
        <v>53</v>
      </c>
      <c r="C4" s="4" t="s">
        <v>110</v>
      </c>
      <c r="D4" s="5" t="s">
        <v>151</v>
      </c>
      <c r="E4" s="5"/>
      <c r="F4" s="5"/>
      <c r="G4" s="5"/>
      <c r="H4" s="5"/>
      <c r="I4" s="16" t="s">
        <v>77</v>
      </c>
      <c r="J4" s="17" t="s">
        <v>56</v>
      </c>
      <c r="K4" s="17"/>
      <c r="L4" s="6" t="s">
        <v>57</v>
      </c>
      <c r="M4" s="6" t="s">
        <v>58</v>
      </c>
      <c r="N4" s="6" t="s">
        <v>59</v>
      </c>
      <c r="O4" s="6" t="s">
        <v>60</v>
      </c>
      <c r="P4" s="18" t="s">
        <v>55</v>
      </c>
      <c r="Q4" s="17"/>
      <c r="R4" s="17"/>
      <c r="S4" s="17"/>
      <c r="T4" s="17"/>
      <c r="U4" s="17"/>
      <c r="V4" s="6" t="s">
        <v>61</v>
      </c>
    </row>
    <row r="5" spans="1:22" ht="34.5" customHeight="1">
      <c r="A5" s="4"/>
      <c r="B5" s="4"/>
      <c r="C5" s="4"/>
      <c r="D5" s="6" t="s">
        <v>62</v>
      </c>
      <c r="E5" s="6" t="s">
        <v>135</v>
      </c>
      <c r="F5" s="6" t="s">
        <v>152</v>
      </c>
      <c r="G5" s="6" t="s">
        <v>153</v>
      </c>
      <c r="H5" s="6" t="s">
        <v>132</v>
      </c>
      <c r="I5" s="16"/>
      <c r="J5" s="6" t="s">
        <v>68</v>
      </c>
      <c r="K5" s="6" t="s">
        <v>69</v>
      </c>
      <c r="L5" s="6"/>
      <c r="M5" s="6"/>
      <c r="N5" s="6"/>
      <c r="O5" s="6"/>
      <c r="P5" s="19" t="s">
        <v>62</v>
      </c>
      <c r="Q5" s="6" t="s">
        <v>63</v>
      </c>
      <c r="R5" s="6" t="s">
        <v>64</v>
      </c>
      <c r="S5" s="6" t="s">
        <v>65</v>
      </c>
      <c r="T5" s="6" t="s">
        <v>66</v>
      </c>
      <c r="U5" s="6" t="s">
        <v>67</v>
      </c>
      <c r="V5" s="6"/>
    </row>
    <row r="6" spans="1:22" ht="20.25" customHeight="1">
      <c r="A6" s="7">
        <v>1</v>
      </c>
      <c r="B6" s="7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</row>
    <row r="7" spans="1:22" ht="20.25" customHeight="1">
      <c r="A7" s="9"/>
      <c r="B7" s="9"/>
      <c r="C7" s="10" t="s">
        <v>77</v>
      </c>
      <c r="D7" s="11">
        <v>11.5</v>
      </c>
      <c r="E7" s="11">
        <v>6</v>
      </c>
      <c r="F7" s="11"/>
      <c r="G7" s="11"/>
      <c r="H7" s="11">
        <v>5.5</v>
      </c>
      <c r="I7" s="11">
        <v>11.5</v>
      </c>
      <c r="J7" s="11">
        <v>11.5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</row>
    <row r="8" spans="1:22" s="1" customFormat="1" ht="20.25" customHeight="1">
      <c r="A8" s="12" t="s">
        <v>154</v>
      </c>
      <c r="B8" s="13" t="s">
        <v>155</v>
      </c>
      <c r="C8" s="9"/>
      <c r="D8" s="14">
        <v>9</v>
      </c>
      <c r="E8" s="14">
        <v>4</v>
      </c>
      <c r="F8" s="14"/>
      <c r="G8" s="14"/>
      <c r="H8" s="14">
        <v>5</v>
      </c>
      <c r="I8" s="14">
        <v>9</v>
      </c>
      <c r="J8" s="14">
        <v>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</row>
    <row r="9" spans="1:22" s="1" customFormat="1" ht="20.25" customHeight="1">
      <c r="A9" s="12" t="s">
        <v>154</v>
      </c>
      <c r="B9" s="13" t="s">
        <v>144</v>
      </c>
      <c r="C9" s="9"/>
      <c r="D9" s="14">
        <v>2.5</v>
      </c>
      <c r="E9" s="14">
        <v>2</v>
      </c>
      <c r="F9" s="14"/>
      <c r="G9" s="14"/>
      <c r="H9" s="14">
        <v>0.5</v>
      </c>
      <c r="I9" s="14">
        <v>2.5</v>
      </c>
      <c r="J9" s="14">
        <v>2.5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</row>
    <row r="10" spans="1:22" ht="20.25" customHeight="1">
      <c r="A10" s="12"/>
      <c r="B10" s="13"/>
      <c r="C10" s="10"/>
      <c r="D10" s="11"/>
      <c r="E10" s="11"/>
      <c r="F10" s="11"/>
      <c r="G10" s="11"/>
      <c r="H10" s="11"/>
      <c r="I10" s="11"/>
      <c r="J10" s="11"/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2" ht="20.25" customHeight="1">
      <c r="A11" s="12"/>
      <c r="B11" s="13"/>
      <c r="C11" s="10"/>
      <c r="D11" s="11"/>
      <c r="E11" s="11"/>
      <c r="F11" s="11"/>
      <c r="G11" s="11"/>
      <c r="H11" s="11"/>
      <c r="I11" s="11"/>
      <c r="J11" s="11"/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2" ht="20.25" customHeight="1">
      <c r="A12" s="12"/>
      <c r="B12" s="13"/>
      <c r="C12" s="10"/>
      <c r="D12" s="11"/>
      <c r="E12" s="11"/>
      <c r="F12" s="11"/>
      <c r="G12" s="11"/>
      <c r="H12" s="11"/>
      <c r="I12" s="11"/>
      <c r="J12" s="11"/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2" ht="20.25" customHeight="1">
      <c r="A13" s="12"/>
      <c r="B13" s="13"/>
      <c r="C13" s="10"/>
      <c r="D13" s="11"/>
      <c r="E13" s="11"/>
      <c r="F13" s="11"/>
      <c r="G13" s="11"/>
      <c r="H13" s="11"/>
      <c r="I13" s="11"/>
      <c r="J13" s="11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20.25" customHeight="1">
      <c r="A14" s="12"/>
      <c r="B14" s="13"/>
      <c r="C14" s="10"/>
      <c r="D14" s="11"/>
      <c r="E14" s="11"/>
      <c r="F14" s="11"/>
      <c r="G14" s="11"/>
      <c r="H14" s="11"/>
      <c r="I14" s="11"/>
      <c r="J14" s="11"/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20.25" customHeight="1">
      <c r="A15" s="12"/>
      <c r="B15" s="13"/>
      <c r="C15" s="10"/>
      <c r="D15" s="11"/>
      <c r="E15" s="11"/>
      <c r="F15" s="11"/>
      <c r="G15" s="11"/>
      <c r="H15" s="11"/>
      <c r="I15" s="11"/>
      <c r="J15" s="11"/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18" ht="12.75" customHeight="1">
      <c r="C17" s="15"/>
      <c r="D17" s="15"/>
      <c r="E17" s="15"/>
      <c r="F17" s="15"/>
      <c r="G17" s="15"/>
      <c r="H17" s="15"/>
      <c r="P17" s="15"/>
      <c r="R17" s="15"/>
    </row>
    <row r="18" spans="3:18" ht="12.75" customHeight="1">
      <c r="C18" s="15"/>
      <c r="D18" s="15"/>
      <c r="E18" s="15"/>
      <c r="F18" s="15"/>
      <c r="G18" s="15"/>
      <c r="H18" s="15"/>
      <c r="I18" s="15"/>
      <c r="K18" s="15"/>
      <c r="R18" s="15"/>
    </row>
    <row r="19" ht="12.75" customHeight="1">
      <c r="I19" s="15"/>
    </row>
  </sheetData>
  <sheetProtection/>
  <mergeCells count="9">
    <mergeCell ref="A4:A5"/>
    <mergeCell ref="B4:B5"/>
    <mergeCell ref="C4:C5"/>
    <mergeCell ref="I4:I5"/>
    <mergeCell ref="L4:L5"/>
    <mergeCell ref="M4:M5"/>
    <mergeCell ref="N4:N5"/>
    <mergeCell ref="O4:O5"/>
    <mergeCell ref="V4:V5"/>
  </mergeCells>
  <printOptions horizontalCentered="1"/>
  <pageMargins left="0.3597222222222222" right="0.3597222222222222" top="1" bottom="1" header="0.5" footer="0.5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张芙荣</cp:lastModifiedBy>
  <cp:lastPrinted>2016-07-26T08:55:18Z</cp:lastPrinted>
  <dcterms:created xsi:type="dcterms:W3CDTF">2016-07-22T03:48:16Z</dcterms:created>
  <dcterms:modified xsi:type="dcterms:W3CDTF">2016-08-05T00:53:54Z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2052-9.1.0.4954</vt:lpwstr>
  </property>
</Properties>
</file>