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<sst xmlns="http://schemas.openxmlformats.org/spreadsheetml/2006/main" count="102" uniqueCount="47">
  <si>
    <t>2023年第五批企业吸纳就业困难人员(高校毕业生)社保补贴公示名单</t>
  </si>
  <si>
    <t xml:space="preserve">       单位：人/元</t>
  </si>
  <si>
    <t>序号</t>
  </si>
  <si>
    <t>单位名称</t>
  </si>
  <si>
    <t>姓名</t>
  </si>
  <si>
    <t>性别</t>
  </si>
  <si>
    <t>养老保险补贴</t>
  </si>
  <si>
    <t>失业保险补贴</t>
  </si>
  <si>
    <t>医疗保险补贴</t>
  </si>
  <si>
    <t>丹江口市山顺企业管理服务有限公司</t>
  </si>
  <si>
    <t>王燕</t>
  </si>
  <si>
    <t>女</t>
  </si>
  <si>
    <t>王萍锋</t>
  </si>
  <si>
    <t>谢永锋</t>
  </si>
  <si>
    <t>男</t>
  </si>
  <si>
    <t>章春风</t>
  </si>
  <si>
    <t>李正斌</t>
  </si>
  <si>
    <t>余慧</t>
  </si>
  <si>
    <t>丹江口市英才人力资源有限责任公司</t>
  </si>
  <si>
    <t>胡德宏</t>
  </si>
  <si>
    <t>辛若青</t>
  </si>
  <si>
    <t>陈龙辉</t>
  </si>
  <si>
    <t>袁锐</t>
  </si>
  <si>
    <t>刘芳</t>
  </si>
  <si>
    <t>丹江口市杰仁人力资源开发有限责任公司</t>
  </si>
  <si>
    <t>程梁玉</t>
  </si>
  <si>
    <t>王怀勤</t>
  </si>
  <si>
    <t>付大林</t>
  </si>
  <si>
    <t>陈霞</t>
  </si>
  <si>
    <t>张艾嘉</t>
  </si>
  <si>
    <t>王泓智</t>
  </si>
  <si>
    <t>章沣</t>
  </si>
  <si>
    <t>曹玉环</t>
  </si>
  <si>
    <t>何雪莉</t>
  </si>
  <si>
    <t>李卓然</t>
  </si>
  <si>
    <t>高歌</t>
  </si>
  <si>
    <t>丹江口市瑞峰人力资源有限公司</t>
  </si>
  <si>
    <t>尚全豫仙</t>
  </si>
  <si>
    <t>耿雨欣</t>
  </si>
  <si>
    <t>徐心蕊</t>
  </si>
  <si>
    <t>丹江口海创绿能环境能源科技有限责任公司</t>
  </si>
  <si>
    <t>高世杰</t>
  </si>
  <si>
    <t>张恒</t>
  </si>
  <si>
    <t>张波</t>
  </si>
  <si>
    <t>马嘉骏</t>
  </si>
  <si>
    <t>罗贤明</t>
  </si>
  <si>
    <t>郑昊炜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</si>
</sst>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21" workbookViewId="0">
      <selection activeCell="L26" sqref="L26"/>
    </sheetView>
  </sheetViews>
  <sheetFormatPr defaultColWidth="9" defaultRowHeight="14.25" outlineLevelCol="6"/>
  <cols>
    <col min="1" max="1" width="5.7" style="3" customWidth="1"/>
    <col min="2" max="2" width="40.1" style="3" customWidth="1"/>
    <col min="3" max="4" width="8.8" style="3" customWidth="1"/>
    <col min="5" max="7" width="17.8" style="4" customWidth="1"/>
    <col min="8" max="16384" width="9" style="3"/>
  </cols>
  <sheetData>
    <row r="1" ht="37" customHeight="1" spans="1:7">
      <c r="A1" s="5" t="s">
        <v>0</v>
      </c>
      <c r="B1" s="5"/>
      <c r="C1" s="5"/>
      <c r="D1" s="5"/>
      <c r="E1" s="5"/>
      <c r="F1" s="5"/>
      <c r="G1" s="5"/>
    </row>
    <row r="2" ht="22.5" spans="1:7">
      <c r="A2" s="6"/>
      <c r="B2" s="6"/>
      <c r="C2" s="6"/>
      <c r="D2" s="6"/>
      <c r="E2" s="7"/>
      <c r="F2" s="8" t="s">
        <v>1</v>
      </c>
      <c r="G2" s="8"/>
    </row>
    <row r="3" ht="3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1" customFormat="1" ht="30" customHeight="1" spans="1:7">
      <c r="A4" s="10">
        <v>1</v>
      </c>
      <c r="B4" s="10" t="s">
        <v>9</v>
      </c>
      <c r="C4" s="11" t="s">
        <v>10</v>
      </c>
      <c r="D4" s="12" t="s">
        <v>11</v>
      </c>
      <c r="E4" s="13">
        <f t="shared" ref="E4:E8" si="0">3800*0.16*3</f>
        <v>1824</v>
      </c>
      <c r="F4" s="13">
        <f t="shared" ref="F4:F8" si="1">26*3</f>
        <v>78</v>
      </c>
      <c r="G4" s="13">
        <v>0</v>
      </c>
    </row>
    <row r="5" s="1" customFormat="1" ht="30" customHeight="1" spans="1:7">
      <c r="A5" s="10">
        <v>2</v>
      </c>
      <c r="B5" s="10" t="s">
        <v>9</v>
      </c>
      <c r="C5" s="11" t="s">
        <v>12</v>
      </c>
      <c r="D5" s="12" t="s">
        <v>11</v>
      </c>
      <c r="E5" s="13">
        <f t="shared" si="0"/>
        <v>1824</v>
      </c>
      <c r="F5" s="13">
        <f t="shared" si="1"/>
        <v>78</v>
      </c>
      <c r="G5" s="13">
        <v>0</v>
      </c>
    </row>
    <row r="6" s="1" customFormat="1" ht="30" customHeight="1" spans="1:7">
      <c r="A6" s="10">
        <v>3</v>
      </c>
      <c r="B6" s="10" t="s">
        <v>9</v>
      </c>
      <c r="C6" s="11" t="s">
        <v>13</v>
      </c>
      <c r="D6" s="12" t="s">
        <v>14</v>
      </c>
      <c r="E6" s="13">
        <f>4800*0.16*3</f>
        <v>2304</v>
      </c>
      <c r="F6" s="13">
        <f>33*3</f>
        <v>99</v>
      </c>
      <c r="G6" s="13">
        <v>0</v>
      </c>
    </row>
    <row r="7" s="1" customFormat="1" ht="30" customHeight="1" spans="1:7">
      <c r="A7" s="10">
        <v>4</v>
      </c>
      <c r="B7" s="10" t="s">
        <v>9</v>
      </c>
      <c r="C7" s="11" t="s">
        <v>15</v>
      </c>
      <c r="D7" s="12" t="s">
        <v>11</v>
      </c>
      <c r="E7" s="13">
        <f t="shared" si="0"/>
        <v>1824</v>
      </c>
      <c r="F7" s="13">
        <f t="shared" si="1"/>
        <v>78</v>
      </c>
      <c r="G7" s="13">
        <v>0</v>
      </c>
    </row>
    <row r="8" s="1" customFormat="1" ht="30" customHeight="1" spans="1:7">
      <c r="A8" s="10">
        <v>5</v>
      </c>
      <c r="B8" s="10" t="s">
        <v>9</v>
      </c>
      <c r="C8" s="11" t="s">
        <v>16</v>
      </c>
      <c r="D8" s="12" t="s">
        <v>14</v>
      </c>
      <c r="E8" s="13">
        <f t="shared" si="0"/>
        <v>1824</v>
      </c>
      <c r="F8" s="13">
        <f t="shared" si="1"/>
        <v>78</v>
      </c>
      <c r="G8" s="13">
        <v>0</v>
      </c>
    </row>
    <row r="9" s="1" customFormat="1" ht="30" customHeight="1" spans="1:7">
      <c r="A9" s="10">
        <v>6</v>
      </c>
      <c r="B9" s="10" t="s">
        <v>9</v>
      </c>
      <c r="C9" s="14" t="s">
        <v>17</v>
      </c>
      <c r="D9" s="12" t="s">
        <v>11</v>
      </c>
      <c r="E9" s="13">
        <f>3900*0.16*2</f>
        <v>1248</v>
      </c>
      <c r="F9" s="13">
        <v>54</v>
      </c>
      <c r="G9" s="13">
        <v>0</v>
      </c>
    </row>
    <row r="10" s="2" customFormat="1" ht="30" customHeight="1" spans="1:7">
      <c r="A10" s="15">
        <v>7</v>
      </c>
      <c r="B10" s="15" t="s">
        <v>18</v>
      </c>
      <c r="C10" s="14" t="s">
        <v>19</v>
      </c>
      <c r="D10" s="16" t="s">
        <v>14</v>
      </c>
      <c r="E10" s="13">
        <f t="shared" ref="E10:E14" si="2">3800*0.16*3</f>
        <v>1824</v>
      </c>
      <c r="F10" s="13">
        <f t="shared" ref="F10:F14" si="3">26*3</f>
        <v>78</v>
      </c>
      <c r="G10" s="13">
        <f t="shared" ref="G10:G14" si="4">3800*0.08*3</f>
        <v>912</v>
      </c>
    </row>
    <row r="11" s="2" customFormat="1" ht="30" customHeight="1" spans="1:7">
      <c r="A11" s="15">
        <v>8</v>
      </c>
      <c r="B11" s="15" t="s">
        <v>18</v>
      </c>
      <c r="C11" s="14" t="s">
        <v>20</v>
      </c>
      <c r="D11" s="16" t="s">
        <v>11</v>
      </c>
      <c r="E11" s="13">
        <f t="shared" si="2"/>
        <v>1824</v>
      </c>
      <c r="F11" s="13">
        <f t="shared" si="3"/>
        <v>78</v>
      </c>
      <c r="G11" s="13">
        <f t="shared" si="4"/>
        <v>912</v>
      </c>
    </row>
    <row r="12" s="2" customFormat="1" ht="30" customHeight="1" spans="1:7">
      <c r="A12" s="15">
        <v>9</v>
      </c>
      <c r="B12" s="15" t="s">
        <v>18</v>
      </c>
      <c r="C12" s="14" t="s">
        <v>21</v>
      </c>
      <c r="D12" s="16" t="s">
        <v>14</v>
      </c>
      <c r="E12" s="13">
        <f t="shared" si="2"/>
        <v>1824</v>
      </c>
      <c r="F12" s="13">
        <f t="shared" si="3"/>
        <v>78</v>
      </c>
      <c r="G12" s="13">
        <f t="shared" si="4"/>
        <v>912</v>
      </c>
    </row>
    <row r="13" s="2" customFormat="1" ht="30" customHeight="1" spans="1:7">
      <c r="A13" s="15">
        <v>10</v>
      </c>
      <c r="B13" s="15" t="s">
        <v>18</v>
      </c>
      <c r="C13" s="14" t="s">
        <v>22</v>
      </c>
      <c r="D13" s="16" t="s">
        <v>11</v>
      </c>
      <c r="E13" s="13">
        <f t="shared" si="2"/>
        <v>1824</v>
      </c>
      <c r="F13" s="13">
        <f t="shared" si="3"/>
        <v>78</v>
      </c>
      <c r="G13" s="13">
        <f t="shared" si="4"/>
        <v>912</v>
      </c>
    </row>
    <row r="14" s="2" customFormat="1" ht="30" customHeight="1" spans="1:7">
      <c r="A14" s="15">
        <v>11</v>
      </c>
      <c r="B14" s="15" t="s">
        <v>18</v>
      </c>
      <c r="C14" s="14" t="s">
        <v>23</v>
      </c>
      <c r="D14" s="16" t="s">
        <v>11</v>
      </c>
      <c r="E14" s="13">
        <f t="shared" si="2"/>
        <v>1824</v>
      </c>
      <c r="F14" s="13">
        <f t="shared" si="3"/>
        <v>78</v>
      </c>
      <c r="G14" s="13">
        <f t="shared" si="4"/>
        <v>912</v>
      </c>
    </row>
    <row r="15" s="2" customFormat="1" ht="30" customHeight="1" spans="1:7">
      <c r="A15" s="15">
        <v>12</v>
      </c>
      <c r="B15" s="15" t="s">
        <v>24</v>
      </c>
      <c r="C15" s="14" t="s">
        <v>25</v>
      </c>
      <c r="D15" s="16" t="s">
        <v>14</v>
      </c>
      <c r="E15" s="13">
        <f t="shared" ref="E15:E25" si="5">3800*0.16*2</f>
        <v>1216</v>
      </c>
      <c r="F15" s="13">
        <f t="shared" ref="F15:F25" si="6">26*2</f>
        <v>52</v>
      </c>
      <c r="G15" s="13">
        <f t="shared" ref="G15:G25" si="7">3800*0.08*2</f>
        <v>608</v>
      </c>
    </row>
    <row r="16" s="2" customFormat="1" ht="30" customHeight="1" spans="1:7">
      <c r="A16" s="15">
        <v>13</v>
      </c>
      <c r="B16" s="15" t="s">
        <v>24</v>
      </c>
      <c r="C16" s="14" t="s">
        <v>26</v>
      </c>
      <c r="D16" s="16" t="s">
        <v>11</v>
      </c>
      <c r="E16" s="13">
        <f t="shared" si="5"/>
        <v>1216</v>
      </c>
      <c r="F16" s="13">
        <f t="shared" si="6"/>
        <v>52</v>
      </c>
      <c r="G16" s="13">
        <f t="shared" si="7"/>
        <v>608</v>
      </c>
    </row>
    <row r="17" s="2" customFormat="1" ht="30" customHeight="1" spans="1:7">
      <c r="A17" s="15">
        <v>14</v>
      </c>
      <c r="B17" s="15" t="s">
        <v>24</v>
      </c>
      <c r="C17" s="14" t="s">
        <v>27</v>
      </c>
      <c r="D17" s="16" t="s">
        <v>14</v>
      </c>
      <c r="E17" s="13">
        <f t="shared" si="5"/>
        <v>1216</v>
      </c>
      <c r="F17" s="13">
        <f t="shared" si="6"/>
        <v>52</v>
      </c>
      <c r="G17" s="13">
        <f t="shared" si="7"/>
        <v>608</v>
      </c>
    </row>
    <row r="18" s="2" customFormat="1" ht="30" customHeight="1" spans="1:7">
      <c r="A18" s="15">
        <v>15</v>
      </c>
      <c r="B18" s="15" t="s">
        <v>24</v>
      </c>
      <c r="C18" s="14" t="s">
        <v>28</v>
      </c>
      <c r="D18" s="16" t="s">
        <v>11</v>
      </c>
      <c r="E18" s="13">
        <f t="shared" si="5"/>
        <v>1216</v>
      </c>
      <c r="F18" s="13">
        <f t="shared" si="6"/>
        <v>52</v>
      </c>
      <c r="G18" s="13">
        <f t="shared" si="7"/>
        <v>608</v>
      </c>
    </row>
    <row r="19" s="2" customFormat="1" ht="30" customHeight="1" spans="1:7">
      <c r="A19" s="15">
        <v>16</v>
      </c>
      <c r="B19" s="15" t="s">
        <v>24</v>
      </c>
      <c r="C19" s="14" t="s">
        <v>29</v>
      </c>
      <c r="D19" s="16" t="s">
        <v>11</v>
      </c>
      <c r="E19" s="13">
        <f t="shared" si="5"/>
        <v>1216</v>
      </c>
      <c r="F19" s="13">
        <f t="shared" si="6"/>
        <v>52</v>
      </c>
      <c r="G19" s="13">
        <f t="shared" si="7"/>
        <v>608</v>
      </c>
    </row>
    <row r="20" s="2" customFormat="1" ht="30" customHeight="1" spans="1:7">
      <c r="A20" s="15">
        <v>17</v>
      </c>
      <c r="B20" s="15" t="s">
        <v>24</v>
      </c>
      <c r="C20" s="14" t="s">
        <v>30</v>
      </c>
      <c r="D20" s="16" t="s">
        <v>14</v>
      </c>
      <c r="E20" s="13">
        <f t="shared" si="5"/>
        <v>1216</v>
      </c>
      <c r="F20" s="13">
        <f t="shared" si="6"/>
        <v>52</v>
      </c>
      <c r="G20" s="13">
        <f t="shared" si="7"/>
        <v>608</v>
      </c>
    </row>
    <row r="21" s="2" customFormat="1" ht="30" customHeight="1" spans="1:7">
      <c r="A21" s="15">
        <v>18</v>
      </c>
      <c r="B21" s="15" t="s">
        <v>24</v>
      </c>
      <c r="C21" s="14" t="s">
        <v>31</v>
      </c>
      <c r="D21" s="16" t="s">
        <v>14</v>
      </c>
      <c r="E21" s="13">
        <f t="shared" si="5"/>
        <v>1216</v>
      </c>
      <c r="F21" s="13">
        <f t="shared" si="6"/>
        <v>52</v>
      </c>
      <c r="G21" s="13">
        <f t="shared" si="7"/>
        <v>608</v>
      </c>
    </row>
    <row r="22" s="2" customFormat="1" ht="30" customHeight="1" spans="1:7">
      <c r="A22" s="15">
        <v>19</v>
      </c>
      <c r="B22" s="15" t="s">
        <v>24</v>
      </c>
      <c r="C22" s="14" t="s">
        <v>32</v>
      </c>
      <c r="D22" s="16" t="s">
        <v>11</v>
      </c>
      <c r="E22" s="13">
        <f t="shared" si="5"/>
        <v>1216</v>
      </c>
      <c r="F22" s="13">
        <f t="shared" si="6"/>
        <v>52</v>
      </c>
      <c r="G22" s="13">
        <f t="shared" si="7"/>
        <v>608</v>
      </c>
    </row>
    <row r="23" s="2" customFormat="1" ht="30" customHeight="1" spans="1:7">
      <c r="A23" s="15">
        <v>20</v>
      </c>
      <c r="B23" s="15" t="s">
        <v>24</v>
      </c>
      <c r="C23" s="14" t="s">
        <v>33</v>
      </c>
      <c r="D23" s="16" t="s">
        <v>11</v>
      </c>
      <c r="E23" s="13">
        <f t="shared" si="5"/>
        <v>1216</v>
      </c>
      <c r="F23" s="13">
        <f t="shared" si="6"/>
        <v>52</v>
      </c>
      <c r="G23" s="13">
        <f t="shared" si="7"/>
        <v>608</v>
      </c>
    </row>
    <row r="24" s="2" customFormat="1" ht="30" customHeight="1" spans="1:7">
      <c r="A24" s="15">
        <v>21</v>
      </c>
      <c r="B24" s="15" t="s">
        <v>24</v>
      </c>
      <c r="C24" s="14" t="s">
        <v>34</v>
      </c>
      <c r="D24" s="16" t="s">
        <v>14</v>
      </c>
      <c r="E24" s="13">
        <f t="shared" si="5"/>
        <v>1216</v>
      </c>
      <c r="F24" s="13">
        <f t="shared" si="6"/>
        <v>52</v>
      </c>
      <c r="G24" s="13">
        <f t="shared" si="7"/>
        <v>608</v>
      </c>
    </row>
    <row r="25" s="2" customFormat="1" ht="30" customHeight="1" spans="1:7">
      <c r="A25" s="15">
        <v>22</v>
      </c>
      <c r="B25" s="15" t="s">
        <v>24</v>
      </c>
      <c r="C25" s="14" t="s">
        <v>35</v>
      </c>
      <c r="D25" s="16" t="s">
        <v>14</v>
      </c>
      <c r="E25" s="13">
        <f t="shared" si="5"/>
        <v>1216</v>
      </c>
      <c r="F25" s="13">
        <f t="shared" si="6"/>
        <v>52</v>
      </c>
      <c r="G25" s="13">
        <f t="shared" si="7"/>
        <v>608</v>
      </c>
    </row>
    <row r="26" s="2" customFormat="1" ht="30" customHeight="1" spans="1:7">
      <c r="A26" s="15">
        <v>23</v>
      </c>
      <c r="B26" s="15" t="s">
        <v>36</v>
      </c>
      <c r="C26" s="14" t="s">
        <v>37</v>
      </c>
      <c r="D26" s="16" t="s">
        <v>11</v>
      </c>
      <c r="E26" s="13">
        <f t="shared" ref="E26:E28" si="8">3800*0.16*3</f>
        <v>1824</v>
      </c>
      <c r="F26" s="13">
        <f t="shared" ref="F26:F28" si="9">26*3</f>
        <v>78</v>
      </c>
      <c r="G26" s="13">
        <f t="shared" ref="G26:G28" si="10">3800*0.08*3</f>
        <v>912</v>
      </c>
    </row>
    <row r="27" s="2" customFormat="1" ht="30" customHeight="1" spans="1:7">
      <c r="A27" s="15">
        <v>24</v>
      </c>
      <c r="B27" s="15" t="s">
        <v>36</v>
      </c>
      <c r="C27" s="14" t="s">
        <v>38</v>
      </c>
      <c r="D27" s="16" t="s">
        <v>11</v>
      </c>
      <c r="E27" s="13">
        <f t="shared" si="8"/>
        <v>1824</v>
      </c>
      <c r="F27" s="13">
        <f t="shared" si="9"/>
        <v>78</v>
      </c>
      <c r="G27" s="13">
        <f t="shared" si="10"/>
        <v>912</v>
      </c>
    </row>
    <row r="28" s="2" customFormat="1" ht="30" customHeight="1" spans="1:7">
      <c r="A28" s="15">
        <v>25</v>
      </c>
      <c r="B28" s="15" t="s">
        <v>36</v>
      </c>
      <c r="C28" s="14" t="s">
        <v>39</v>
      </c>
      <c r="D28" s="16" t="s">
        <v>11</v>
      </c>
      <c r="E28" s="13">
        <f t="shared" si="8"/>
        <v>1824</v>
      </c>
      <c r="F28" s="13">
        <f t="shared" si="9"/>
        <v>78</v>
      </c>
      <c r="G28" s="13">
        <f t="shared" si="10"/>
        <v>912</v>
      </c>
    </row>
    <row r="29" s="2" customFormat="1" ht="30" customHeight="1" spans="1:7">
      <c r="A29" s="15">
        <v>26</v>
      </c>
      <c r="B29" s="15" t="s">
        <v>40</v>
      </c>
      <c r="C29" s="14" t="s">
        <v>41</v>
      </c>
      <c r="D29" s="16" t="s">
        <v>14</v>
      </c>
      <c r="E29" s="15">
        <v>3648</v>
      </c>
      <c r="F29" s="15">
        <v>156</v>
      </c>
      <c r="G29" s="15">
        <v>1768</v>
      </c>
    </row>
    <row r="30" s="2" customFormat="1" ht="30" customHeight="1" spans="1:7">
      <c r="A30" s="15">
        <v>27</v>
      </c>
      <c r="B30" s="15" t="s">
        <v>40</v>
      </c>
      <c r="C30" s="14" t="s">
        <v>42</v>
      </c>
      <c r="D30" s="16" t="s">
        <v>14</v>
      </c>
      <c r="E30" s="15">
        <v>3648</v>
      </c>
      <c r="F30" s="15">
        <v>156</v>
      </c>
      <c r="G30" s="15">
        <v>1768</v>
      </c>
    </row>
    <row r="31" s="2" customFormat="1" ht="30" customHeight="1" spans="1:7">
      <c r="A31" s="15">
        <v>28</v>
      </c>
      <c r="B31" s="15" t="s">
        <v>40</v>
      </c>
      <c r="C31" s="14" t="s">
        <v>43</v>
      </c>
      <c r="D31" s="16" t="s">
        <v>14</v>
      </c>
      <c r="E31" s="15">
        <v>3648</v>
      </c>
      <c r="F31" s="15">
        <v>156</v>
      </c>
      <c r="G31" s="15">
        <v>1768</v>
      </c>
    </row>
    <row r="32" s="2" customFormat="1" ht="30" customHeight="1" spans="1:7">
      <c r="A32" s="15">
        <v>29</v>
      </c>
      <c r="B32" s="17" t="s">
        <v>40</v>
      </c>
      <c r="C32" s="18" t="s">
        <v>44</v>
      </c>
      <c r="D32" s="16" t="s">
        <v>14</v>
      </c>
      <c r="E32" s="13">
        <f>3800*0.16*3</f>
        <v>1824</v>
      </c>
      <c r="F32" s="13">
        <f>26*3</f>
        <v>78</v>
      </c>
      <c r="G32" s="13">
        <f>3800*0.08*3</f>
        <v>912</v>
      </c>
    </row>
    <row r="33" s="2" customFormat="1" ht="30" customHeight="1" spans="1:7">
      <c r="A33" s="15">
        <v>30</v>
      </c>
      <c r="B33" s="17" t="s">
        <v>40</v>
      </c>
      <c r="C33" s="18" t="s">
        <v>45</v>
      </c>
      <c r="D33" s="16" t="s">
        <v>14</v>
      </c>
      <c r="E33" s="13">
        <f>3800*0.16*2</f>
        <v>1216</v>
      </c>
      <c r="F33" s="13">
        <f>26*2</f>
        <v>52</v>
      </c>
      <c r="G33" s="13">
        <f>3800*0.08*2</f>
        <v>608</v>
      </c>
    </row>
    <row r="34" s="2" customFormat="1" ht="30" customHeight="1" spans="1:7">
      <c r="A34" s="15">
        <v>31</v>
      </c>
      <c r="B34" s="17" t="s">
        <v>40</v>
      </c>
      <c r="C34" s="18" t="s">
        <v>46</v>
      </c>
      <c r="D34" s="16" t="s">
        <v>14</v>
      </c>
      <c r="E34" s="13">
        <f>3800*0.16*2</f>
        <v>1216</v>
      </c>
      <c r="F34" s="13">
        <f>26*2</f>
        <v>52</v>
      </c>
      <c r="G34" s="13">
        <f>3800*0.08*2</f>
        <v>608</v>
      </c>
    </row>
  </sheetData>
  <mergeCells count="2">
    <mergeCell ref="A1:G1"/>
    <mergeCell ref="F2:G2"/>
  </mergeCells>
  <printOptions horizontalCentered="1"/>
  <pageMargins left="0.590277777777778" right="0.590277777777778" top="0.786805555555556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叶子</cp:lastModifiedBy>
  <dcterms:created xsi:type="dcterms:W3CDTF">2022-07-12T07:51:00Z</dcterms:created>
  <dcterms:modified xsi:type="dcterms:W3CDTF">2023-12-14T06:52:56Z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A06A5E8BDAEC4CDAAA93F26771A47005</vt:lpwstr>
  </property>
  <property fmtid="{D5CDD505-2E9C-101B-9397-08002B2CF9AE}" pid="3" name="KSOProductBuildVer">
    <vt:lpwstr>2052-12.1.0.15990</vt:lpwstr>
  </property>
</Properties>
</file>